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q338447\Downloads\"/>
    </mc:Choice>
  </mc:AlternateContent>
  <xr:revisionPtr revIDLastSave="0" documentId="13_ncr:40009_{8FBA4DA8-2B22-49E2-BF48-61F678C87500}" xr6:coauthVersionLast="47" xr6:coauthVersionMax="47" xr10:uidLastSave="{00000000-0000-0000-0000-000000000000}"/>
  <bookViews>
    <workbookView xWindow="-108" yWindow="-108" windowWidth="23256" windowHeight="12720" tabRatio="648"/>
  </bookViews>
  <sheets>
    <sheet name="Eingabe_Meldung" sheetId="1" r:id="rId1"/>
    <sheet name="Ergebnis_Meldung" sheetId="5" r:id="rId2"/>
    <sheet name="Ausfüllhinweise" sheetId="4" r:id="rId3"/>
    <sheet name="Beispiel_Meldung" sheetId="3" r:id="rId4"/>
    <sheet name="WK-Nummern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E15" i="5"/>
  <c r="E19" i="5"/>
  <c r="E21" i="5"/>
  <c r="E23" i="5"/>
  <c r="E27" i="5"/>
  <c r="E29" i="5"/>
  <c r="E31" i="5"/>
  <c r="E35" i="5"/>
  <c r="D9" i="5"/>
  <c r="G9" i="5" s="1"/>
  <c r="D10" i="5"/>
  <c r="E10" i="5" s="1"/>
  <c r="D11" i="5"/>
  <c r="E11" i="5" s="1"/>
  <c r="E48" i="5"/>
  <c r="G48" i="5"/>
  <c r="A10" i="5"/>
  <c r="B10" i="5"/>
  <c r="C10" i="5"/>
  <c r="A11" i="5"/>
  <c r="B11" i="5"/>
  <c r="C11" i="5"/>
  <c r="A12" i="5"/>
  <c r="B12" i="5"/>
  <c r="C12" i="5"/>
  <c r="D12" i="5"/>
  <c r="E12" i="5" s="1"/>
  <c r="A13" i="5"/>
  <c r="B13" i="5"/>
  <c r="C13" i="5"/>
  <c r="D13" i="5"/>
  <c r="E13" i="5" s="1"/>
  <c r="A14" i="5"/>
  <c r="B14" i="5"/>
  <c r="C14" i="5"/>
  <c r="D14" i="5"/>
  <c r="E14" i="5" s="1"/>
  <c r="A15" i="5"/>
  <c r="B15" i="5"/>
  <c r="C15" i="5"/>
  <c r="D15" i="5"/>
  <c r="G15" i="5" s="1"/>
  <c r="A16" i="5"/>
  <c r="B16" i="5"/>
  <c r="C16" i="5"/>
  <c r="D16" i="5"/>
  <c r="E16" i="5" s="1"/>
  <c r="A17" i="5"/>
  <c r="B17" i="5"/>
  <c r="C17" i="5"/>
  <c r="D17" i="5"/>
  <c r="G17" i="5" s="1"/>
  <c r="A18" i="5"/>
  <c r="B18" i="5"/>
  <c r="C18" i="5"/>
  <c r="D18" i="5"/>
  <c r="E18" i="5" s="1"/>
  <c r="A19" i="5"/>
  <c r="B19" i="5"/>
  <c r="C19" i="5"/>
  <c r="D19" i="5"/>
  <c r="G19" i="5" s="1"/>
  <c r="A20" i="5"/>
  <c r="B20" i="5"/>
  <c r="C20" i="5"/>
  <c r="D20" i="5"/>
  <c r="E20" i="5" s="1"/>
  <c r="A21" i="5"/>
  <c r="B21" i="5"/>
  <c r="C21" i="5"/>
  <c r="D21" i="5"/>
  <c r="G21" i="5" s="1"/>
  <c r="A22" i="5"/>
  <c r="B22" i="5"/>
  <c r="C22" i="5"/>
  <c r="D22" i="5"/>
  <c r="E22" i="5" s="1"/>
  <c r="A23" i="5"/>
  <c r="B23" i="5"/>
  <c r="C23" i="5"/>
  <c r="D23" i="5"/>
  <c r="G23" i="5" s="1"/>
  <c r="A24" i="5"/>
  <c r="B24" i="5"/>
  <c r="C24" i="5"/>
  <c r="D24" i="5"/>
  <c r="E24" i="5" s="1"/>
  <c r="A25" i="5"/>
  <c r="B25" i="5"/>
  <c r="C25" i="5"/>
  <c r="D25" i="5"/>
  <c r="G25" i="5" s="1"/>
  <c r="A26" i="5"/>
  <c r="B26" i="5"/>
  <c r="C26" i="5"/>
  <c r="D26" i="5"/>
  <c r="E26" i="5" s="1"/>
  <c r="A27" i="5"/>
  <c r="B27" i="5"/>
  <c r="C27" i="5"/>
  <c r="D27" i="5"/>
  <c r="G27" i="5" s="1"/>
  <c r="A28" i="5"/>
  <c r="B28" i="5"/>
  <c r="C28" i="5"/>
  <c r="D28" i="5"/>
  <c r="E28" i="5" s="1"/>
  <c r="A29" i="5"/>
  <c r="B29" i="5"/>
  <c r="C29" i="5"/>
  <c r="D29" i="5"/>
  <c r="G29" i="5" s="1"/>
  <c r="A30" i="5"/>
  <c r="B30" i="5"/>
  <c r="C30" i="5"/>
  <c r="D30" i="5"/>
  <c r="E30" i="5" s="1"/>
  <c r="A31" i="5"/>
  <c r="B31" i="5"/>
  <c r="C31" i="5"/>
  <c r="D31" i="5"/>
  <c r="G31" i="5" s="1"/>
  <c r="A32" i="5"/>
  <c r="B32" i="5"/>
  <c r="C32" i="5"/>
  <c r="D32" i="5"/>
  <c r="E32" i="5" s="1"/>
  <c r="A33" i="5"/>
  <c r="B33" i="5"/>
  <c r="C33" i="5"/>
  <c r="D33" i="5"/>
  <c r="G33" i="5" s="1"/>
  <c r="A34" i="5"/>
  <c r="B34" i="5"/>
  <c r="C34" i="5"/>
  <c r="D34" i="5"/>
  <c r="E34" i="5" s="1"/>
  <c r="A35" i="5"/>
  <c r="B35" i="5"/>
  <c r="C35" i="5"/>
  <c r="D35" i="5"/>
  <c r="G35" i="5" s="1"/>
  <c r="A36" i="5"/>
  <c r="B36" i="5"/>
  <c r="C36" i="5"/>
  <c r="D36" i="5"/>
  <c r="E36" i="5" s="1"/>
  <c r="A2" i="5"/>
  <c r="B4" i="5" s="1"/>
  <c r="B9" i="5"/>
  <c r="C9" i="5"/>
  <c r="A9" i="5"/>
  <c r="F9" i="5" l="1"/>
  <c r="F12" i="5"/>
  <c r="F11" i="5"/>
  <c r="G36" i="5"/>
  <c r="G28" i="5"/>
  <c r="G20" i="5"/>
  <c r="E33" i="5"/>
  <c r="E25" i="5"/>
  <c r="E17" i="5"/>
  <c r="G32" i="5"/>
  <c r="G24" i="5"/>
  <c r="G16" i="5"/>
  <c r="G34" i="5"/>
  <c r="G30" i="5"/>
  <c r="G26" i="5"/>
  <c r="G22" i="5"/>
  <c r="G18" i="5"/>
  <c r="G14" i="5"/>
  <c r="G13" i="5"/>
  <c r="G10" i="5"/>
  <c r="E9" i="5"/>
  <c r="G12" i="5"/>
  <c r="G11" i="5"/>
  <c r="B3" i="5" l="1"/>
</calcChain>
</file>

<file path=xl/sharedStrings.xml><?xml version="1.0" encoding="utf-8"?>
<sst xmlns="http://schemas.openxmlformats.org/spreadsheetml/2006/main" count="80" uniqueCount="45">
  <si>
    <t>Nachname</t>
  </si>
  <si>
    <t>Vorname</t>
  </si>
  <si>
    <t>Jahrgang</t>
  </si>
  <si>
    <t>Geschlecht</t>
  </si>
  <si>
    <t>Dsv-ID</t>
  </si>
  <si>
    <t>WK-Nummer</t>
  </si>
  <si>
    <t>Meldezeit</t>
  </si>
  <si>
    <t>Verein</t>
  </si>
  <si>
    <t>DSV-VereinsID</t>
  </si>
  <si>
    <t>LSV-Nummer</t>
  </si>
  <si>
    <t>Blocksberg</t>
  </si>
  <si>
    <t>Bibi</t>
  </si>
  <si>
    <t>w</t>
  </si>
  <si>
    <t>Bambam</t>
  </si>
  <si>
    <t>Boo</t>
  </si>
  <si>
    <t>m</t>
  </si>
  <si>
    <t>Strecke</t>
  </si>
  <si>
    <t>3.8 km</t>
  </si>
  <si>
    <t>7.5 km</t>
  </si>
  <si>
    <t xml:space="preserve">7.5 km </t>
  </si>
  <si>
    <t>5.0 km</t>
  </si>
  <si>
    <t>2.5 km</t>
  </si>
  <si>
    <t>ab Jahrgang</t>
  </si>
  <si>
    <t>TSV Schnellschwimmer</t>
  </si>
  <si>
    <t>Mannschaft</t>
  </si>
  <si>
    <t>1.</t>
  </si>
  <si>
    <t>x</t>
  </si>
  <si>
    <t>3 x 1.25 km</t>
  </si>
  <si>
    <t>Meldegeld</t>
  </si>
  <si>
    <t>Zusammenfassung Meldung</t>
  </si>
  <si>
    <t>Euro</t>
  </si>
  <si>
    <t>Überweisungszweck:</t>
  </si>
  <si>
    <t>IBAN: DE73 7608 0040 0103 5927 00</t>
  </si>
  <si>
    <t>Kontoinhaber: Bayerischer Schwimmverband e.V.</t>
  </si>
  <si>
    <t>Meldegeld [Euro]</t>
  </si>
  <si>
    <t>meldungen@svw05.de</t>
  </si>
  <si>
    <t>Verpflichtend ist das Befüllen der Spalten:
- Nachname
- Vorname
- Jahrgang
- Geschlecht
- WK-Nummer (nicht bei "reinen" Staffelteilnehmern)</t>
  </si>
  <si>
    <t>Der Versand des Tabellenblattes "Eingabe Meldung" ist ausreichend</t>
  </si>
  <si>
    <t>Bezahlung:
- Das Meldegeld ist auf das Konto des BSV zu überweisen.
- Die Meldung wird erst gültig mit Geldeingang.
- Überweisungszweck und Betrag sind dem Tabellenblatt "Ergebnis_Meldung" zu entnehmen</t>
  </si>
  <si>
    <t>Pro Verein / Einzelstarter ohne Verein muss eine Datei versandt werden</t>
  </si>
  <si>
    <t>Pan</t>
  </si>
  <si>
    <t>Peter</t>
  </si>
  <si>
    <r>
      <t xml:space="preserve">Bei </t>
    </r>
    <r>
      <rPr>
        <b/>
        <sz val="10"/>
        <rFont val="Arial"/>
        <family val="2"/>
      </rPr>
      <t>Staffelmeldung</t>
    </r>
    <r>
      <rPr>
        <sz val="10"/>
        <rFont val="Arial"/>
        <family val="2"/>
        <charset val="1"/>
      </rPr>
      <t xml:space="preserve"> ist zu beachten:
- Bei Nachname und Vorname muss der Name der Staffel angegeben werden, z.B. "Mannschaft, 1."
- Als Jahrgang ist der Jahrgang des </t>
    </r>
    <r>
      <rPr>
        <b/>
        <sz val="10"/>
        <rFont val="Arial"/>
        <family val="2"/>
      </rPr>
      <t>ältesten</t>
    </r>
    <r>
      <rPr>
        <sz val="10"/>
        <rFont val="Arial"/>
        <family val="2"/>
        <charset val="1"/>
      </rPr>
      <t xml:space="preserve"> Staffelteilnehmers einzutragen
- Als Geschlecht ist "x" einzutragen (mixed)
- Staffelteilnehmer ohne Einzelstart bitte auch eintragen und WK-Nummer frei lassen
- Die Staffelreihenfolge wird vor Ort festgelegt</t>
    </r>
  </si>
  <si>
    <t xml:space="preserve">Versand der Datei oder des Tabellenblattes "Eingabe Meldung" an: </t>
  </si>
  <si>
    <t>Eine Zusammenfassung der Meldung findet sich im Tabellenblatt "Ergebnis_Meldung". Bitte kontrollieren!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</si>
</sst>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4" x14ac:knownFonts="1">
    <font>
      <sz val="10"/>
      <name val="Arial"/>
      <family val="2"/>
      <charset val="1"/>
    </font>
    <font>
      <u/>
      <sz val="10"/>
      <color theme="10"/>
      <name val="Arial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Font="1"/>
    <xf numFmtId="164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quotePrefix="1" applyNumberFormat="1"/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1" applyFill="1"/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meldungen@svw05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D23" sqref="D23"/>
    </sheetView>
  </sheetViews>
  <sheetFormatPr baseColWidth="10" defaultRowHeight="13.2" x14ac:dyDescent="0.25"/>
  <cols>
    <col min="1" max="1" width="10" bestFit="1" customWidth="1"/>
    <col min="2" max="3" width="8.88671875" customWidth="1"/>
    <col min="4" max="4" width="10" bestFit="1" customWidth="1"/>
    <col min="5" max="5" width="8.88671875" customWidth="1"/>
    <col min="6" max="6" width="11.5546875" bestFit="1" customWidth="1"/>
    <col min="7" max="7" width="8.5546875" bestFit="1" customWidth="1"/>
    <col min="8" max="8" width="20.109375" bestFit="1" customWidth="1"/>
    <col min="9" max="9" width="13.5546875" bestFit="1" customWidth="1"/>
    <col min="10" max="10" width="11.88671875" bestFit="1" customWidth="1"/>
    <col min="11" max="256" width="8.886718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s="1"/>
      <c r="B2" s="1"/>
      <c r="C2" s="1"/>
      <c r="D2" s="1"/>
      <c r="E2" s="1"/>
      <c r="G2" s="2"/>
      <c r="H2" s="2"/>
    </row>
    <row r="3" spans="1:10" x14ac:dyDescent="0.25">
      <c r="A3" s="1"/>
      <c r="B3" s="1"/>
      <c r="C3" s="1"/>
      <c r="D3" s="1"/>
      <c r="E3" s="1"/>
      <c r="G3" s="2"/>
      <c r="H3" s="2"/>
    </row>
    <row r="4" spans="1:10" x14ac:dyDescent="0.25">
      <c r="A4" s="1"/>
      <c r="B4" s="1"/>
      <c r="C4" s="1"/>
      <c r="D4" s="1"/>
      <c r="E4" s="1"/>
      <c r="G4" s="2"/>
      <c r="H4" s="2"/>
    </row>
    <row r="5" spans="1:10" x14ac:dyDescent="0.25">
      <c r="A5" s="1"/>
      <c r="B5" s="5"/>
      <c r="D5" s="1"/>
      <c r="H5" s="2"/>
    </row>
    <row r="6" spans="1:10" x14ac:dyDescent="0.25">
      <c r="A6" s="1"/>
      <c r="B6" s="1"/>
      <c r="C6" s="1"/>
      <c r="D6" s="1"/>
      <c r="E6" s="1"/>
      <c r="G6" s="2"/>
      <c r="H6" s="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I32" sqref="I32"/>
    </sheetView>
  </sheetViews>
  <sheetFormatPr baseColWidth="10" defaultRowHeight="13.2" x14ac:dyDescent="0.25"/>
  <cols>
    <col min="1" max="1" width="20.88671875" customWidth="1"/>
    <col min="2" max="2" width="12.77734375" customWidth="1"/>
    <col min="3" max="3" width="8.88671875" style="4" customWidth="1"/>
    <col min="4" max="4" width="11.5546875" style="4" bestFit="1" customWidth="1"/>
    <col min="5" max="6" width="11.5546875" style="4" customWidth="1"/>
    <col min="7" max="7" width="15.77734375" style="4" bestFit="1" customWidth="1"/>
    <col min="8" max="256" width="8.88671875" customWidth="1"/>
  </cols>
  <sheetData>
    <row r="1" spans="1:7" x14ac:dyDescent="0.25">
      <c r="A1" s="14" t="s">
        <v>29</v>
      </c>
    </row>
    <row r="2" spans="1:7" x14ac:dyDescent="0.25">
      <c r="A2" s="6">
        <f>IF(ISBLANK(Eingabe_Meldung!H2),Eingabe_Meldung!A2,Eingabe_Meldung!H2)</f>
        <v>0</v>
      </c>
    </row>
    <row r="3" spans="1:7" x14ac:dyDescent="0.25">
      <c r="A3" s="6" t="s">
        <v>28</v>
      </c>
      <c r="B3" s="6">
        <f>SUM(G:G)</f>
        <v>0</v>
      </c>
      <c r="C3" s="12" t="s">
        <v>30</v>
      </c>
    </row>
    <row r="4" spans="1:7" x14ac:dyDescent="0.25">
      <c r="A4" s="6" t="s">
        <v>31</v>
      </c>
      <c r="B4" s="13" t="str">
        <f>CONCATENATE("Meldung Bayerncup Wörthsee ",A2)</f>
        <v>Meldung Bayerncup Wörthsee 0</v>
      </c>
      <c r="C4" s="13"/>
      <c r="D4" s="13"/>
    </row>
    <row r="5" spans="1:7" x14ac:dyDescent="0.25">
      <c r="A5" s="6" t="s">
        <v>32</v>
      </c>
      <c r="B5" s="6"/>
      <c r="C5" s="12"/>
    </row>
    <row r="6" spans="1:7" x14ac:dyDescent="0.25">
      <c r="A6" s="6" t="s">
        <v>33</v>
      </c>
    </row>
    <row r="7" spans="1:7" x14ac:dyDescent="0.25">
      <c r="A7" s="6"/>
    </row>
    <row r="8" spans="1:7" x14ac:dyDescent="0.25">
      <c r="A8" s="6" t="s">
        <v>0</v>
      </c>
      <c r="B8" s="6" t="s">
        <v>1</v>
      </c>
      <c r="C8" s="12" t="s">
        <v>2</v>
      </c>
      <c r="D8" s="12" t="s">
        <v>5</v>
      </c>
      <c r="E8" s="12" t="s">
        <v>16</v>
      </c>
      <c r="F8" s="12" t="s">
        <v>3</v>
      </c>
      <c r="G8" s="12" t="s">
        <v>34</v>
      </c>
    </row>
    <row r="9" spans="1:7" x14ac:dyDescent="0.25">
      <c r="A9" s="1" t="str">
        <f>IF(ISBLANK(Eingabe_Meldung!A2),"",Eingabe_Meldung!A2)</f>
        <v/>
      </c>
      <c r="B9" s="1" t="str">
        <f>IF(ISBLANK(Eingabe_Meldung!B2),"",Eingabe_Meldung!B2)</f>
        <v/>
      </c>
      <c r="C9" s="3" t="str">
        <f>IF(ISBLANK(Eingabe_Meldung!C2),"",Eingabe_Meldung!C2)</f>
        <v/>
      </c>
      <c r="D9" s="3" t="str">
        <f>IF(ISBLANK(Eingabe_Meldung!F2),"",Eingabe_Meldung!F2)</f>
        <v/>
      </c>
      <c r="E9" s="3" t="str">
        <f>IF(LEN(D9)&gt;0,VLOOKUP(D9,'WK-Nummern'!$A$2:$B$10,2,FALSE),"")</f>
        <v/>
      </c>
      <c r="F9" s="3" t="str">
        <f>IF(LEN(D9)&gt;0,VLOOKUP(D9,'WK-Nummern'!$A$2:$C$10,3,FALSE),"")</f>
        <v/>
      </c>
      <c r="G9" s="3" t="str">
        <f>IF(LEN(D9)&gt;0,VLOOKUP(D9,'WK-Nummern'!$A$2:$D$10,4,FALSE),"")</f>
        <v/>
      </c>
    </row>
    <row r="10" spans="1:7" x14ac:dyDescent="0.25">
      <c r="A10" s="1" t="str">
        <f>IF(ISBLANK(Eingabe_Meldung!A3),"",Eingabe_Meldung!A3)</f>
        <v/>
      </c>
      <c r="B10" s="1" t="str">
        <f>IF(ISBLANK(Eingabe_Meldung!B3),"",Eingabe_Meldung!B3)</f>
        <v/>
      </c>
      <c r="C10" s="3" t="str">
        <f>IF(ISBLANK(Eingabe_Meldung!C3),"",Eingabe_Meldung!C3)</f>
        <v/>
      </c>
      <c r="D10" s="3" t="str">
        <f>IF(ISBLANK(Eingabe_Meldung!F3),"",Eingabe_Meldung!F3)</f>
        <v/>
      </c>
      <c r="E10" s="3" t="str">
        <f>IF(LEN(D10)&gt;0,VLOOKUP(D10,'WK-Nummern'!$A$2:$B$10,2,FALSE),"")</f>
        <v/>
      </c>
      <c r="F10" s="3" t="str">
        <f>IF(LEN(D10)&gt;0,VLOOKUP(D10,'WK-Nummern'!$A$2:$C$10,3,FALSE),"")</f>
        <v/>
      </c>
      <c r="G10" s="3" t="str">
        <f>IF(LEN(D10)&gt;0,VLOOKUP(D10,'WK-Nummern'!$A$2:$D$10,4,FALSE),"")</f>
        <v/>
      </c>
    </row>
    <row r="11" spans="1:7" x14ac:dyDescent="0.25">
      <c r="A11" s="1" t="str">
        <f>IF(ISBLANK(Eingabe_Meldung!A4),"",Eingabe_Meldung!A4)</f>
        <v/>
      </c>
      <c r="B11" s="1" t="str">
        <f>IF(ISBLANK(Eingabe_Meldung!B4),"",Eingabe_Meldung!B4)</f>
        <v/>
      </c>
      <c r="C11" s="3" t="str">
        <f>IF(ISBLANK(Eingabe_Meldung!C4),"",Eingabe_Meldung!C4)</f>
        <v/>
      </c>
      <c r="D11" s="3" t="str">
        <f>IF(ISBLANK(Eingabe_Meldung!F4),"",Eingabe_Meldung!F4)</f>
        <v/>
      </c>
      <c r="E11" s="3" t="str">
        <f>IF(LEN(D11)&gt;0,VLOOKUP(D11,'WK-Nummern'!$A$2:$B$10,2,FALSE),"")</f>
        <v/>
      </c>
      <c r="F11" s="3" t="str">
        <f>IF(LEN(D11)&gt;0,VLOOKUP(D11,'WK-Nummern'!$A$2:$C$10,3,FALSE),"")</f>
        <v/>
      </c>
      <c r="G11" s="3" t="str">
        <f>IF(LEN(D11)&gt;0,VLOOKUP(D11,'WK-Nummern'!$A$2:$D$10,4,FALSE),"")</f>
        <v/>
      </c>
    </row>
    <row r="12" spans="1:7" x14ac:dyDescent="0.25">
      <c r="A12" s="1" t="str">
        <f>IF(ISBLANK(Eingabe_Meldung!A5),"",Eingabe_Meldung!A5)</f>
        <v/>
      </c>
      <c r="B12" s="1" t="str">
        <f>IF(ISBLANK(Eingabe_Meldung!B5),"",Eingabe_Meldung!B5)</f>
        <v/>
      </c>
      <c r="C12" s="3" t="str">
        <f>IF(ISBLANK(Eingabe_Meldung!C5),"",Eingabe_Meldung!C5)</f>
        <v/>
      </c>
      <c r="D12" s="3" t="str">
        <f>IF(ISBLANK(Eingabe_Meldung!F5),"",Eingabe_Meldung!F5)</f>
        <v/>
      </c>
      <c r="E12" s="3" t="str">
        <f>IF(LEN(D12)&gt;0,VLOOKUP(D12,'WK-Nummern'!$A$2:$B$10,2,FALSE),"")</f>
        <v/>
      </c>
      <c r="F12" s="3" t="str">
        <f>IF(LEN(D12)&gt;0,VLOOKUP(D12,'WK-Nummern'!$A$2:$C$10,3,FALSE),"")</f>
        <v/>
      </c>
      <c r="G12" s="3" t="str">
        <f>IF(LEN(D12)&gt;0,VLOOKUP(D12,'WK-Nummern'!$A$2:$D$10,4,FALSE),"")</f>
        <v/>
      </c>
    </row>
    <row r="13" spans="1:7" x14ac:dyDescent="0.25">
      <c r="A13" s="1" t="str">
        <f>IF(ISBLANK(Eingabe_Meldung!A6),"",Eingabe_Meldung!A6)</f>
        <v/>
      </c>
      <c r="B13" s="1" t="str">
        <f>IF(ISBLANK(Eingabe_Meldung!B6),"",Eingabe_Meldung!B6)</f>
        <v/>
      </c>
      <c r="C13" s="3" t="str">
        <f>IF(ISBLANK(Eingabe_Meldung!C6),"",Eingabe_Meldung!C6)</f>
        <v/>
      </c>
      <c r="D13" s="3" t="str">
        <f>IF(ISBLANK(Eingabe_Meldung!F6),"",Eingabe_Meldung!F6)</f>
        <v/>
      </c>
      <c r="E13" s="3" t="str">
        <f>IF(LEN(D13)&gt;0,VLOOKUP(D13,'WK-Nummern'!$A$2:$B$10,2,FALSE),"")</f>
        <v/>
      </c>
      <c r="F13" s="3" t="str">
        <f>IF(LEN(D13)&gt;0,VLOOKUP(D13,'WK-Nummern'!$A$2:$C$10,3,FALSE),"")</f>
        <v/>
      </c>
      <c r="G13" s="3" t="str">
        <f>IF(LEN(D13)&gt;0,VLOOKUP(D13,'WK-Nummern'!$A$2:$D$10,4,FALSE),"")</f>
        <v/>
      </c>
    </row>
    <row r="14" spans="1:7" x14ac:dyDescent="0.25">
      <c r="A14" s="1" t="str">
        <f>IF(ISBLANK(Eingabe_Meldung!A7),"",Eingabe_Meldung!A7)</f>
        <v/>
      </c>
      <c r="B14" s="1" t="str">
        <f>IF(ISBLANK(Eingabe_Meldung!B7),"",Eingabe_Meldung!B7)</f>
        <v/>
      </c>
      <c r="C14" s="3" t="str">
        <f>IF(ISBLANK(Eingabe_Meldung!C7),"",Eingabe_Meldung!C7)</f>
        <v/>
      </c>
      <c r="D14" s="3" t="str">
        <f>IF(ISBLANK(Eingabe_Meldung!F7),"",Eingabe_Meldung!F7)</f>
        <v/>
      </c>
      <c r="E14" s="3" t="str">
        <f>IF(LEN(D14)&gt;0,VLOOKUP(D14,'WK-Nummern'!$A$2:$B$10,2,FALSE),"")</f>
        <v/>
      </c>
      <c r="F14" s="3" t="str">
        <f>IF(LEN(D14)&gt;0,VLOOKUP(D14,'WK-Nummern'!$A$2:$C$10,3,FALSE),"")</f>
        <v/>
      </c>
      <c r="G14" s="3" t="str">
        <f>IF(LEN(D14)&gt;0,VLOOKUP(D14,'WK-Nummern'!$A$2:$D$10,4,FALSE),"")</f>
        <v/>
      </c>
    </row>
    <row r="15" spans="1:7" x14ac:dyDescent="0.25">
      <c r="A15" s="1" t="str">
        <f>IF(ISBLANK(Eingabe_Meldung!A8),"",Eingabe_Meldung!A8)</f>
        <v/>
      </c>
      <c r="B15" s="1" t="str">
        <f>IF(ISBLANK(Eingabe_Meldung!B8),"",Eingabe_Meldung!B8)</f>
        <v/>
      </c>
      <c r="C15" s="3" t="str">
        <f>IF(ISBLANK(Eingabe_Meldung!C8),"",Eingabe_Meldung!C8)</f>
        <v/>
      </c>
      <c r="D15" s="3" t="str">
        <f>IF(ISBLANK(Eingabe_Meldung!F8),"",Eingabe_Meldung!F8)</f>
        <v/>
      </c>
      <c r="E15" s="3" t="str">
        <f>IF(LEN(D15)&gt;0,VLOOKUP(D15,'WK-Nummern'!$A$2:$B$10,2,FALSE),"")</f>
        <v/>
      </c>
      <c r="F15" s="3" t="str">
        <f>IF(LEN(D15)&gt;0,VLOOKUP(D15,'WK-Nummern'!$A$2:$C$10,3,FALSE),"")</f>
        <v/>
      </c>
      <c r="G15" s="3" t="str">
        <f>IF(LEN(D15)&gt;0,VLOOKUP(D15,'WK-Nummern'!$A$2:$D$10,4,FALSE),"")</f>
        <v/>
      </c>
    </row>
    <row r="16" spans="1:7" x14ac:dyDescent="0.25">
      <c r="A16" s="1" t="str">
        <f>IF(ISBLANK(Eingabe_Meldung!A9),"",Eingabe_Meldung!A9)</f>
        <v/>
      </c>
      <c r="B16" s="1" t="str">
        <f>IF(ISBLANK(Eingabe_Meldung!B9),"",Eingabe_Meldung!B9)</f>
        <v/>
      </c>
      <c r="C16" s="3" t="str">
        <f>IF(ISBLANK(Eingabe_Meldung!C9),"",Eingabe_Meldung!C9)</f>
        <v/>
      </c>
      <c r="D16" s="3" t="str">
        <f>IF(ISBLANK(Eingabe_Meldung!F9),"",Eingabe_Meldung!F9)</f>
        <v/>
      </c>
      <c r="E16" s="3" t="str">
        <f>IF(LEN(D16)&gt;0,VLOOKUP(D16,'WK-Nummern'!$A$2:$B$10,2,FALSE),"")</f>
        <v/>
      </c>
      <c r="F16" s="3" t="str">
        <f>IF(LEN(D16)&gt;0,VLOOKUP(D16,'WK-Nummern'!$A$2:$C$10,3,FALSE),"")</f>
        <v/>
      </c>
      <c r="G16" s="3" t="str">
        <f>IF(LEN(D16)&gt;0,VLOOKUP(D16,'WK-Nummern'!$A$2:$D$10,4,FALSE),"")</f>
        <v/>
      </c>
    </row>
    <row r="17" spans="1:7" x14ac:dyDescent="0.25">
      <c r="A17" s="1" t="str">
        <f>IF(ISBLANK(Eingabe_Meldung!A10),"",Eingabe_Meldung!A10)</f>
        <v/>
      </c>
      <c r="B17" s="1" t="str">
        <f>IF(ISBLANK(Eingabe_Meldung!B10),"",Eingabe_Meldung!B10)</f>
        <v/>
      </c>
      <c r="C17" s="3" t="str">
        <f>IF(ISBLANK(Eingabe_Meldung!C10),"",Eingabe_Meldung!C10)</f>
        <v/>
      </c>
      <c r="D17" s="3" t="str">
        <f>IF(ISBLANK(Eingabe_Meldung!F10),"",Eingabe_Meldung!F10)</f>
        <v/>
      </c>
      <c r="E17" s="3" t="str">
        <f>IF(LEN(D17)&gt;0,VLOOKUP(D17,'WK-Nummern'!$A$2:$B$10,2,FALSE),"")</f>
        <v/>
      </c>
      <c r="F17" s="3" t="str">
        <f>IF(LEN(D17)&gt;0,VLOOKUP(D17,'WK-Nummern'!$A$2:$C$10,3,FALSE),"")</f>
        <v/>
      </c>
      <c r="G17" s="3" t="str">
        <f>IF(LEN(D17)&gt;0,VLOOKUP(D17,'WK-Nummern'!$A$2:$D$10,4,FALSE),"")</f>
        <v/>
      </c>
    </row>
    <row r="18" spans="1:7" x14ac:dyDescent="0.25">
      <c r="A18" s="1" t="str">
        <f>IF(ISBLANK(Eingabe_Meldung!A11),"",Eingabe_Meldung!A11)</f>
        <v/>
      </c>
      <c r="B18" s="1" t="str">
        <f>IF(ISBLANK(Eingabe_Meldung!B11),"",Eingabe_Meldung!B11)</f>
        <v/>
      </c>
      <c r="C18" s="3" t="str">
        <f>IF(ISBLANK(Eingabe_Meldung!C11),"",Eingabe_Meldung!C11)</f>
        <v/>
      </c>
      <c r="D18" s="3" t="str">
        <f>IF(ISBLANK(Eingabe_Meldung!F11),"",Eingabe_Meldung!F11)</f>
        <v/>
      </c>
      <c r="E18" s="3" t="str">
        <f>IF(LEN(D18)&gt;0,VLOOKUP(D18,'WK-Nummern'!$A$2:$B$10,2,FALSE),"")</f>
        <v/>
      </c>
      <c r="F18" s="3" t="str">
        <f>IF(LEN(D18)&gt;0,VLOOKUP(D18,'WK-Nummern'!$A$2:$C$10,3,FALSE),"")</f>
        <v/>
      </c>
      <c r="G18" s="3" t="str">
        <f>IF(LEN(D18)&gt;0,VLOOKUP(D18,'WK-Nummern'!$A$2:$D$10,4,FALSE),"")</f>
        <v/>
      </c>
    </row>
    <row r="19" spans="1:7" x14ac:dyDescent="0.25">
      <c r="A19" s="1" t="str">
        <f>IF(ISBLANK(Eingabe_Meldung!A12),"",Eingabe_Meldung!A12)</f>
        <v/>
      </c>
      <c r="B19" s="1" t="str">
        <f>IF(ISBLANK(Eingabe_Meldung!B12),"",Eingabe_Meldung!B12)</f>
        <v/>
      </c>
      <c r="C19" s="3" t="str">
        <f>IF(ISBLANK(Eingabe_Meldung!C12),"",Eingabe_Meldung!C12)</f>
        <v/>
      </c>
      <c r="D19" s="3" t="str">
        <f>IF(ISBLANK(Eingabe_Meldung!F12),"",Eingabe_Meldung!F12)</f>
        <v/>
      </c>
      <c r="E19" s="3" t="str">
        <f>IF(LEN(D19)&gt;0,VLOOKUP(D19,'WK-Nummern'!$A$2:$B$10,2,FALSE),"")</f>
        <v/>
      </c>
      <c r="F19" s="3" t="str">
        <f>IF(LEN(D19)&gt;0,VLOOKUP(D19,'WK-Nummern'!$A$2:$C$10,3,FALSE),"")</f>
        <v/>
      </c>
      <c r="G19" s="3" t="str">
        <f>IF(LEN(D19)&gt;0,VLOOKUP(D19,'WK-Nummern'!$A$2:$D$10,4,FALSE),"")</f>
        <v/>
      </c>
    </row>
    <row r="20" spans="1:7" x14ac:dyDescent="0.25">
      <c r="A20" s="1" t="str">
        <f>IF(ISBLANK(Eingabe_Meldung!A13),"",Eingabe_Meldung!A13)</f>
        <v/>
      </c>
      <c r="B20" s="1" t="str">
        <f>IF(ISBLANK(Eingabe_Meldung!B13),"",Eingabe_Meldung!B13)</f>
        <v/>
      </c>
      <c r="C20" s="3" t="str">
        <f>IF(ISBLANK(Eingabe_Meldung!C13),"",Eingabe_Meldung!C13)</f>
        <v/>
      </c>
      <c r="D20" s="3" t="str">
        <f>IF(ISBLANK(Eingabe_Meldung!F13),"",Eingabe_Meldung!F13)</f>
        <v/>
      </c>
      <c r="E20" s="3" t="str">
        <f>IF(LEN(D20)&gt;0,VLOOKUP(D20,'WK-Nummern'!$A$2:$B$10,2,FALSE),"")</f>
        <v/>
      </c>
      <c r="F20" s="3" t="str">
        <f>IF(LEN(D20)&gt;0,VLOOKUP(D20,'WK-Nummern'!$A$2:$C$10,3,FALSE),"")</f>
        <v/>
      </c>
      <c r="G20" s="3" t="str">
        <f>IF(LEN(D20)&gt;0,VLOOKUP(D20,'WK-Nummern'!$A$2:$D$10,4,FALSE),"")</f>
        <v/>
      </c>
    </row>
    <row r="21" spans="1:7" x14ac:dyDescent="0.25">
      <c r="A21" s="1" t="str">
        <f>IF(ISBLANK(Eingabe_Meldung!A14),"",Eingabe_Meldung!A14)</f>
        <v/>
      </c>
      <c r="B21" s="1" t="str">
        <f>IF(ISBLANK(Eingabe_Meldung!B14),"",Eingabe_Meldung!B14)</f>
        <v/>
      </c>
      <c r="C21" s="3" t="str">
        <f>IF(ISBLANK(Eingabe_Meldung!C14),"",Eingabe_Meldung!C14)</f>
        <v/>
      </c>
      <c r="D21" s="3" t="str">
        <f>IF(ISBLANK(Eingabe_Meldung!F14),"",Eingabe_Meldung!F14)</f>
        <v/>
      </c>
      <c r="E21" s="3" t="str">
        <f>IF(LEN(D21)&gt;0,VLOOKUP(D21,'WK-Nummern'!$A$2:$B$10,2,FALSE),"")</f>
        <v/>
      </c>
      <c r="F21" s="3" t="str">
        <f>IF(LEN(D21)&gt;0,VLOOKUP(D21,'WK-Nummern'!$A$2:$C$10,3,FALSE),"")</f>
        <v/>
      </c>
      <c r="G21" s="3" t="str">
        <f>IF(LEN(D21)&gt;0,VLOOKUP(D21,'WK-Nummern'!$A$2:$D$10,4,FALSE),"")</f>
        <v/>
      </c>
    </row>
    <row r="22" spans="1:7" x14ac:dyDescent="0.25">
      <c r="A22" s="1" t="str">
        <f>IF(ISBLANK(Eingabe_Meldung!A15),"",Eingabe_Meldung!A15)</f>
        <v/>
      </c>
      <c r="B22" s="1" t="str">
        <f>IF(ISBLANK(Eingabe_Meldung!B15),"",Eingabe_Meldung!B15)</f>
        <v/>
      </c>
      <c r="C22" s="3" t="str">
        <f>IF(ISBLANK(Eingabe_Meldung!C15),"",Eingabe_Meldung!C15)</f>
        <v/>
      </c>
      <c r="D22" s="3" t="str">
        <f>IF(ISBLANK(Eingabe_Meldung!F15),"",Eingabe_Meldung!F15)</f>
        <v/>
      </c>
      <c r="E22" s="3" t="str">
        <f>IF(LEN(D22)&gt;0,VLOOKUP(D22,'WK-Nummern'!$A$2:$B$10,2,FALSE),"")</f>
        <v/>
      </c>
      <c r="F22" s="3" t="str">
        <f>IF(LEN(D22)&gt;0,VLOOKUP(D22,'WK-Nummern'!$A$2:$C$10,3,FALSE),"")</f>
        <v/>
      </c>
      <c r="G22" s="3" t="str">
        <f>IF(LEN(D22)&gt;0,VLOOKUP(D22,'WK-Nummern'!$A$2:$D$10,4,FALSE),"")</f>
        <v/>
      </c>
    </row>
    <row r="23" spans="1:7" x14ac:dyDescent="0.25">
      <c r="A23" s="1" t="str">
        <f>IF(ISBLANK(Eingabe_Meldung!A16),"",Eingabe_Meldung!A16)</f>
        <v/>
      </c>
      <c r="B23" s="1" t="str">
        <f>IF(ISBLANK(Eingabe_Meldung!B16),"",Eingabe_Meldung!B16)</f>
        <v/>
      </c>
      <c r="C23" s="3" t="str">
        <f>IF(ISBLANK(Eingabe_Meldung!C16),"",Eingabe_Meldung!C16)</f>
        <v/>
      </c>
      <c r="D23" s="3" t="str">
        <f>IF(ISBLANK(Eingabe_Meldung!F16),"",Eingabe_Meldung!F16)</f>
        <v/>
      </c>
      <c r="E23" s="3" t="str">
        <f>IF(LEN(D23)&gt;0,VLOOKUP(D23,'WK-Nummern'!$A$2:$B$10,2,FALSE),"")</f>
        <v/>
      </c>
      <c r="F23" s="3" t="str">
        <f>IF(LEN(D23)&gt;0,VLOOKUP(D23,'WK-Nummern'!$A$2:$C$10,3,FALSE),"")</f>
        <v/>
      </c>
      <c r="G23" s="3" t="str">
        <f>IF(LEN(D23)&gt;0,VLOOKUP(D23,'WK-Nummern'!$A$2:$D$10,4,FALSE),"")</f>
        <v/>
      </c>
    </row>
    <row r="24" spans="1:7" x14ac:dyDescent="0.25">
      <c r="A24" s="1" t="str">
        <f>IF(ISBLANK(Eingabe_Meldung!A17),"",Eingabe_Meldung!A17)</f>
        <v/>
      </c>
      <c r="B24" s="1" t="str">
        <f>IF(ISBLANK(Eingabe_Meldung!B17),"",Eingabe_Meldung!B17)</f>
        <v/>
      </c>
      <c r="C24" s="3" t="str">
        <f>IF(ISBLANK(Eingabe_Meldung!C17),"",Eingabe_Meldung!C17)</f>
        <v/>
      </c>
      <c r="D24" s="3" t="str">
        <f>IF(ISBLANK(Eingabe_Meldung!F17),"",Eingabe_Meldung!F17)</f>
        <v/>
      </c>
      <c r="E24" s="3" t="str">
        <f>IF(LEN(D24)&gt;0,VLOOKUP(D24,'WK-Nummern'!$A$2:$B$10,2,FALSE),"")</f>
        <v/>
      </c>
      <c r="F24" s="3" t="str">
        <f>IF(LEN(D24)&gt;0,VLOOKUP(D24,'WK-Nummern'!$A$2:$C$10,3,FALSE),"")</f>
        <v/>
      </c>
      <c r="G24" s="3" t="str">
        <f>IF(LEN(D24)&gt;0,VLOOKUP(D24,'WK-Nummern'!$A$2:$D$10,4,FALSE),"")</f>
        <v/>
      </c>
    </row>
    <row r="25" spans="1:7" x14ac:dyDescent="0.25">
      <c r="A25" s="1" t="str">
        <f>IF(ISBLANK(Eingabe_Meldung!A18),"",Eingabe_Meldung!A18)</f>
        <v/>
      </c>
      <c r="B25" s="1" t="str">
        <f>IF(ISBLANK(Eingabe_Meldung!B18),"",Eingabe_Meldung!B18)</f>
        <v/>
      </c>
      <c r="C25" s="3" t="str">
        <f>IF(ISBLANK(Eingabe_Meldung!C18),"",Eingabe_Meldung!C18)</f>
        <v/>
      </c>
      <c r="D25" s="3" t="str">
        <f>IF(ISBLANK(Eingabe_Meldung!F18),"",Eingabe_Meldung!F18)</f>
        <v/>
      </c>
      <c r="E25" s="3" t="str">
        <f>IF(LEN(D25)&gt;0,VLOOKUP(D25,'WK-Nummern'!$A$2:$B$10,2,FALSE),"")</f>
        <v/>
      </c>
      <c r="F25" s="3" t="str">
        <f>IF(LEN(D25)&gt;0,VLOOKUP(D25,'WK-Nummern'!$A$2:$C$10,3,FALSE),"")</f>
        <v/>
      </c>
      <c r="G25" s="3" t="str">
        <f>IF(LEN(D25)&gt;0,VLOOKUP(D25,'WK-Nummern'!$A$2:$D$10,4,FALSE),"")</f>
        <v/>
      </c>
    </row>
    <row r="26" spans="1:7" x14ac:dyDescent="0.25">
      <c r="A26" s="1" t="str">
        <f>IF(ISBLANK(Eingabe_Meldung!A19),"",Eingabe_Meldung!A19)</f>
        <v/>
      </c>
      <c r="B26" s="1" t="str">
        <f>IF(ISBLANK(Eingabe_Meldung!B19),"",Eingabe_Meldung!B19)</f>
        <v/>
      </c>
      <c r="C26" s="3" t="str">
        <f>IF(ISBLANK(Eingabe_Meldung!C19),"",Eingabe_Meldung!C19)</f>
        <v/>
      </c>
      <c r="D26" s="3" t="str">
        <f>IF(ISBLANK(Eingabe_Meldung!F19),"",Eingabe_Meldung!F19)</f>
        <v/>
      </c>
      <c r="E26" s="3" t="str">
        <f>IF(LEN(D26)&gt;0,VLOOKUP(D26,'WK-Nummern'!$A$2:$B$10,2,FALSE),"")</f>
        <v/>
      </c>
      <c r="F26" s="3" t="str">
        <f>IF(LEN(D26)&gt;0,VLOOKUP(D26,'WK-Nummern'!$A$2:$C$10,3,FALSE),"")</f>
        <v/>
      </c>
      <c r="G26" s="3" t="str">
        <f>IF(LEN(D26)&gt;0,VLOOKUP(D26,'WK-Nummern'!$A$2:$D$10,4,FALSE),"")</f>
        <v/>
      </c>
    </row>
    <row r="27" spans="1:7" x14ac:dyDescent="0.25">
      <c r="A27" s="1" t="str">
        <f>IF(ISBLANK(Eingabe_Meldung!A20),"",Eingabe_Meldung!A20)</f>
        <v/>
      </c>
      <c r="B27" s="1" t="str">
        <f>IF(ISBLANK(Eingabe_Meldung!B20),"",Eingabe_Meldung!B20)</f>
        <v/>
      </c>
      <c r="C27" s="3" t="str">
        <f>IF(ISBLANK(Eingabe_Meldung!C20),"",Eingabe_Meldung!C20)</f>
        <v/>
      </c>
      <c r="D27" s="3" t="str">
        <f>IF(ISBLANK(Eingabe_Meldung!F20),"",Eingabe_Meldung!F20)</f>
        <v/>
      </c>
      <c r="E27" s="3" t="str">
        <f>IF(LEN(D27)&gt;0,VLOOKUP(D27,'WK-Nummern'!$A$2:$B$10,2,FALSE),"")</f>
        <v/>
      </c>
      <c r="F27" s="3" t="str">
        <f>IF(LEN(D27)&gt;0,VLOOKUP(D27,'WK-Nummern'!$A$2:$C$10,3,FALSE),"")</f>
        <v/>
      </c>
      <c r="G27" s="3" t="str">
        <f>IF(LEN(D27)&gt;0,VLOOKUP(D27,'WK-Nummern'!$A$2:$D$10,4,FALSE),"")</f>
        <v/>
      </c>
    </row>
    <row r="28" spans="1:7" x14ac:dyDescent="0.25">
      <c r="A28" s="1" t="str">
        <f>IF(ISBLANK(Eingabe_Meldung!A21),"",Eingabe_Meldung!A21)</f>
        <v/>
      </c>
      <c r="B28" s="1" t="str">
        <f>IF(ISBLANK(Eingabe_Meldung!B21),"",Eingabe_Meldung!B21)</f>
        <v/>
      </c>
      <c r="C28" s="3" t="str">
        <f>IF(ISBLANK(Eingabe_Meldung!C21),"",Eingabe_Meldung!C21)</f>
        <v/>
      </c>
      <c r="D28" s="3" t="str">
        <f>IF(ISBLANK(Eingabe_Meldung!F21),"",Eingabe_Meldung!F21)</f>
        <v/>
      </c>
      <c r="E28" s="3" t="str">
        <f>IF(LEN(D28)&gt;0,VLOOKUP(D28,'WK-Nummern'!$A$2:$B$10,2,FALSE),"")</f>
        <v/>
      </c>
      <c r="F28" s="3" t="str">
        <f>IF(LEN(D28)&gt;0,VLOOKUP(D28,'WK-Nummern'!$A$2:$C$10,3,FALSE),"")</f>
        <v/>
      </c>
      <c r="G28" s="3" t="str">
        <f>IF(LEN(D28)&gt;0,VLOOKUP(D28,'WK-Nummern'!$A$2:$D$10,4,FALSE),"")</f>
        <v/>
      </c>
    </row>
    <row r="29" spans="1:7" x14ac:dyDescent="0.25">
      <c r="A29" s="1" t="str">
        <f>IF(ISBLANK(Eingabe_Meldung!A22),"",Eingabe_Meldung!A22)</f>
        <v/>
      </c>
      <c r="B29" s="1" t="str">
        <f>IF(ISBLANK(Eingabe_Meldung!B22),"",Eingabe_Meldung!B22)</f>
        <v/>
      </c>
      <c r="C29" s="3" t="str">
        <f>IF(ISBLANK(Eingabe_Meldung!C22),"",Eingabe_Meldung!C22)</f>
        <v/>
      </c>
      <c r="D29" s="3" t="str">
        <f>IF(ISBLANK(Eingabe_Meldung!F22),"",Eingabe_Meldung!F22)</f>
        <v/>
      </c>
      <c r="E29" s="3" t="str">
        <f>IF(LEN(D29)&gt;0,VLOOKUP(D29,'WK-Nummern'!$A$2:$B$10,2,FALSE),"")</f>
        <v/>
      </c>
      <c r="F29" s="3" t="str">
        <f>IF(LEN(D29)&gt;0,VLOOKUP(D29,'WK-Nummern'!$A$2:$C$10,3,FALSE),"")</f>
        <v/>
      </c>
      <c r="G29" s="3" t="str">
        <f>IF(LEN(D29)&gt;0,VLOOKUP(D29,'WK-Nummern'!$A$2:$D$10,4,FALSE),"")</f>
        <v/>
      </c>
    </row>
    <row r="30" spans="1:7" x14ac:dyDescent="0.25">
      <c r="A30" s="1" t="str">
        <f>IF(ISBLANK(Eingabe_Meldung!A23),"",Eingabe_Meldung!A23)</f>
        <v/>
      </c>
      <c r="B30" s="1" t="str">
        <f>IF(ISBLANK(Eingabe_Meldung!B23),"",Eingabe_Meldung!B23)</f>
        <v/>
      </c>
      <c r="C30" s="3" t="str">
        <f>IF(ISBLANK(Eingabe_Meldung!C23),"",Eingabe_Meldung!C23)</f>
        <v/>
      </c>
      <c r="D30" s="3" t="str">
        <f>IF(ISBLANK(Eingabe_Meldung!F23),"",Eingabe_Meldung!F23)</f>
        <v/>
      </c>
      <c r="E30" s="3" t="str">
        <f>IF(LEN(D30)&gt;0,VLOOKUP(D30,'WK-Nummern'!$A$2:$B$10,2,FALSE),"")</f>
        <v/>
      </c>
      <c r="F30" s="3" t="str">
        <f>IF(LEN(D30)&gt;0,VLOOKUP(D30,'WK-Nummern'!$A$2:$C$10,3,FALSE),"")</f>
        <v/>
      </c>
      <c r="G30" s="3" t="str">
        <f>IF(LEN(D30)&gt;0,VLOOKUP(D30,'WK-Nummern'!$A$2:$D$10,4,FALSE),"")</f>
        <v/>
      </c>
    </row>
    <row r="31" spans="1:7" x14ac:dyDescent="0.25">
      <c r="A31" s="1" t="str">
        <f>IF(ISBLANK(Eingabe_Meldung!A24),"",Eingabe_Meldung!A24)</f>
        <v/>
      </c>
      <c r="B31" s="1" t="str">
        <f>IF(ISBLANK(Eingabe_Meldung!B24),"",Eingabe_Meldung!B24)</f>
        <v/>
      </c>
      <c r="C31" s="3" t="str">
        <f>IF(ISBLANK(Eingabe_Meldung!C24),"",Eingabe_Meldung!C24)</f>
        <v/>
      </c>
      <c r="D31" s="3" t="str">
        <f>IF(ISBLANK(Eingabe_Meldung!F24),"",Eingabe_Meldung!F24)</f>
        <v/>
      </c>
      <c r="E31" s="3" t="str">
        <f>IF(LEN(D31)&gt;0,VLOOKUP(D31,'WK-Nummern'!$A$2:$B$10,2,FALSE),"")</f>
        <v/>
      </c>
      <c r="F31" s="3" t="str">
        <f>IF(LEN(D31)&gt;0,VLOOKUP(D31,'WK-Nummern'!$A$2:$C$10,3,FALSE),"")</f>
        <v/>
      </c>
      <c r="G31" s="3" t="str">
        <f>IF(LEN(D31)&gt;0,VLOOKUP(D31,'WK-Nummern'!$A$2:$D$10,4,FALSE),"")</f>
        <v/>
      </c>
    </row>
    <row r="32" spans="1:7" x14ac:dyDescent="0.25">
      <c r="A32" s="1" t="str">
        <f>IF(ISBLANK(Eingabe_Meldung!A25),"",Eingabe_Meldung!A25)</f>
        <v/>
      </c>
      <c r="B32" s="1" t="str">
        <f>IF(ISBLANK(Eingabe_Meldung!B25),"",Eingabe_Meldung!B25)</f>
        <v/>
      </c>
      <c r="C32" s="3" t="str">
        <f>IF(ISBLANK(Eingabe_Meldung!C25),"",Eingabe_Meldung!C25)</f>
        <v/>
      </c>
      <c r="D32" s="3" t="str">
        <f>IF(ISBLANK(Eingabe_Meldung!F25),"",Eingabe_Meldung!F25)</f>
        <v/>
      </c>
      <c r="E32" s="3" t="str">
        <f>IF(LEN(D32)&gt;0,VLOOKUP(D32,'WK-Nummern'!$A$2:$B$10,2,FALSE),"")</f>
        <v/>
      </c>
      <c r="F32" s="3" t="str">
        <f>IF(LEN(D32)&gt;0,VLOOKUP(D32,'WK-Nummern'!$A$2:$C$10,3,FALSE),"")</f>
        <v/>
      </c>
      <c r="G32" s="3" t="str">
        <f>IF(LEN(D32)&gt;0,VLOOKUP(D32,'WK-Nummern'!$A$2:$D$10,4,FALSE),"")</f>
        <v/>
      </c>
    </row>
    <row r="33" spans="1:7" x14ac:dyDescent="0.25">
      <c r="A33" s="1" t="str">
        <f>IF(ISBLANK(Eingabe_Meldung!A26),"",Eingabe_Meldung!A26)</f>
        <v/>
      </c>
      <c r="B33" s="1" t="str">
        <f>IF(ISBLANK(Eingabe_Meldung!B26),"",Eingabe_Meldung!B26)</f>
        <v/>
      </c>
      <c r="C33" s="3" t="str">
        <f>IF(ISBLANK(Eingabe_Meldung!C26),"",Eingabe_Meldung!C26)</f>
        <v/>
      </c>
      <c r="D33" s="3" t="str">
        <f>IF(ISBLANK(Eingabe_Meldung!F26),"",Eingabe_Meldung!F26)</f>
        <v/>
      </c>
      <c r="E33" s="3" t="str">
        <f>IF(LEN(D33)&gt;0,VLOOKUP(D33,'WK-Nummern'!$A$2:$B$10,2,FALSE),"")</f>
        <v/>
      </c>
      <c r="F33" s="3" t="str">
        <f>IF(LEN(D33)&gt;0,VLOOKUP(D33,'WK-Nummern'!$A$2:$C$10,3,FALSE),"")</f>
        <v/>
      </c>
      <c r="G33" s="3" t="str">
        <f>IF(LEN(D33)&gt;0,VLOOKUP(D33,'WK-Nummern'!$A$2:$D$10,4,FALSE),"")</f>
        <v/>
      </c>
    </row>
    <row r="34" spans="1:7" x14ac:dyDescent="0.25">
      <c r="A34" s="1" t="str">
        <f>IF(ISBLANK(Eingabe_Meldung!A27),"",Eingabe_Meldung!A27)</f>
        <v/>
      </c>
      <c r="B34" s="1" t="str">
        <f>IF(ISBLANK(Eingabe_Meldung!B27),"",Eingabe_Meldung!B27)</f>
        <v/>
      </c>
      <c r="C34" s="3" t="str">
        <f>IF(ISBLANK(Eingabe_Meldung!C27),"",Eingabe_Meldung!C27)</f>
        <v/>
      </c>
      <c r="D34" s="3" t="str">
        <f>IF(ISBLANK(Eingabe_Meldung!F27),"",Eingabe_Meldung!F27)</f>
        <v/>
      </c>
      <c r="E34" s="3" t="str">
        <f>IF(LEN(D34)&gt;0,VLOOKUP(D34,'WK-Nummern'!$A$2:$B$10,2,FALSE),"")</f>
        <v/>
      </c>
      <c r="F34" s="3" t="str">
        <f>IF(LEN(D34)&gt;0,VLOOKUP(D34,'WK-Nummern'!$A$2:$C$10,3,FALSE),"")</f>
        <v/>
      </c>
      <c r="G34" s="3" t="str">
        <f>IF(LEN(D34)&gt;0,VLOOKUP(D34,'WK-Nummern'!$A$2:$D$10,4,FALSE),"")</f>
        <v/>
      </c>
    </row>
    <row r="35" spans="1:7" x14ac:dyDescent="0.25">
      <c r="A35" s="1" t="str">
        <f>IF(ISBLANK(Eingabe_Meldung!A28),"",Eingabe_Meldung!A28)</f>
        <v/>
      </c>
      <c r="B35" s="1" t="str">
        <f>IF(ISBLANK(Eingabe_Meldung!B28),"",Eingabe_Meldung!B28)</f>
        <v/>
      </c>
      <c r="C35" s="3" t="str">
        <f>IF(ISBLANK(Eingabe_Meldung!C28),"",Eingabe_Meldung!C28)</f>
        <v/>
      </c>
      <c r="D35" s="3" t="str">
        <f>IF(ISBLANK(Eingabe_Meldung!F28),"",Eingabe_Meldung!F28)</f>
        <v/>
      </c>
      <c r="E35" s="3" t="str">
        <f>IF(LEN(D35)&gt;0,VLOOKUP(D35,'WK-Nummern'!$A$2:$B$10,2,FALSE),"")</f>
        <v/>
      </c>
      <c r="F35" s="3" t="str">
        <f>IF(LEN(D35)&gt;0,VLOOKUP(D35,'WK-Nummern'!$A$2:$C$10,3,FALSE),"")</f>
        <v/>
      </c>
      <c r="G35" s="3" t="str">
        <f>IF(LEN(D35)&gt;0,VLOOKUP(D35,'WK-Nummern'!$A$2:$D$10,4,FALSE),"")</f>
        <v/>
      </c>
    </row>
    <row r="36" spans="1:7" x14ac:dyDescent="0.25">
      <c r="A36" s="1" t="str">
        <f>IF(ISBLANK(Eingabe_Meldung!A29),"",Eingabe_Meldung!A29)</f>
        <v/>
      </c>
      <c r="B36" s="1" t="str">
        <f>IF(ISBLANK(Eingabe_Meldung!B29),"",Eingabe_Meldung!B29)</f>
        <v/>
      </c>
      <c r="C36" s="3" t="str">
        <f>IF(ISBLANK(Eingabe_Meldung!C29),"",Eingabe_Meldung!C29)</f>
        <v/>
      </c>
      <c r="D36" s="3" t="str">
        <f>IF(ISBLANK(Eingabe_Meldung!F29),"",Eingabe_Meldung!F29)</f>
        <v/>
      </c>
      <c r="E36" s="3" t="str">
        <f>IF(LEN(D36)&gt;0,VLOOKUP(D36,'WK-Nummern'!$A$2:$B$10,2,FALSE),"")</f>
        <v/>
      </c>
      <c r="F36" s="3"/>
      <c r="G36" s="3" t="str">
        <f>IF(LEN(D36)&gt;0,VLOOKUP(D36,'WK-Nummern'!$A$2:$D$10,4,FALSE),"")</f>
        <v/>
      </c>
    </row>
    <row r="37" spans="1:7" x14ac:dyDescent="0.25">
      <c r="A37" s="1"/>
      <c r="B37" s="1"/>
      <c r="C37" s="3"/>
      <c r="D37" s="3"/>
      <c r="E37" s="3"/>
      <c r="F37" s="3"/>
      <c r="G37" s="3"/>
    </row>
    <row r="38" spans="1:7" x14ac:dyDescent="0.25">
      <c r="E38" s="3"/>
      <c r="F38" s="3"/>
      <c r="G38" s="3"/>
    </row>
    <row r="39" spans="1:7" x14ac:dyDescent="0.25">
      <c r="E39" s="3"/>
      <c r="F39" s="3"/>
      <c r="G39" s="3"/>
    </row>
    <row r="40" spans="1:7" x14ac:dyDescent="0.25">
      <c r="E40" s="3"/>
      <c r="F40" s="3"/>
      <c r="G40" s="3"/>
    </row>
    <row r="41" spans="1:7" x14ac:dyDescent="0.25">
      <c r="E41" s="3"/>
      <c r="F41" s="3"/>
      <c r="G41" s="3"/>
    </row>
    <row r="42" spans="1:7" x14ac:dyDescent="0.25">
      <c r="E42" s="3"/>
      <c r="F42" s="3"/>
      <c r="G42" s="3"/>
    </row>
    <row r="43" spans="1:7" x14ac:dyDescent="0.25">
      <c r="E43" s="3"/>
      <c r="F43" s="3"/>
      <c r="G43" s="3"/>
    </row>
    <row r="44" spans="1:7" x14ac:dyDescent="0.25">
      <c r="E44" s="3"/>
      <c r="F44" s="3"/>
      <c r="G44" s="3"/>
    </row>
    <row r="45" spans="1:7" x14ac:dyDescent="0.25">
      <c r="E45" s="3"/>
      <c r="F45" s="3"/>
      <c r="G45" s="3"/>
    </row>
    <row r="46" spans="1:7" x14ac:dyDescent="0.25">
      <c r="E46" s="3"/>
      <c r="F46" s="3"/>
      <c r="G46" s="3"/>
    </row>
    <row r="47" spans="1:7" x14ac:dyDescent="0.25">
      <c r="E47" s="3"/>
      <c r="F47" s="3"/>
      <c r="G47" s="3"/>
    </row>
    <row r="48" spans="1:7" x14ac:dyDescent="0.25">
      <c r="E48" s="3" t="str">
        <f>IF(ISBLANK(D48),"",VLOOKUP(D48,'WK-Nummern'!A41:B49,2,FALSE))</f>
        <v/>
      </c>
      <c r="F48" s="3"/>
      <c r="G48" s="3" t="str">
        <f>IF(ISBLANK(D48),"",VLOOKUP(D48,'WK-Nummern'!A41:D49,4,FALSE))</f>
        <v/>
      </c>
    </row>
  </sheetData>
  <sheetCalcPr fullCalcOnLoad="1"/>
  <sheetProtection algorithmName="SHA-512" hashValue="aRsrPx5xzGQnoYfl2rrqpn0vsVMHHT9jS+jZq7o8v+NaEs5tiDmdNsZS+vtk2PfHviFo8O7rSbee1jUfzV8E0g==" saltValue="SUKcfRXZlmwZB4V3IdbBwQ==" spinCount="100000" sheet="1" objects="1" scenarios="1"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  <ignoredErrors>
    <ignoredError sqref="B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9" sqref="A9"/>
    </sheetView>
  </sheetViews>
  <sheetFormatPr baseColWidth="10" defaultRowHeight="13.2" x14ac:dyDescent="0.25"/>
  <cols>
    <col min="1" max="1" width="11.5546875" style="7"/>
    <col min="2" max="2" width="86.6640625" style="7" customWidth="1"/>
    <col min="3" max="16384" width="11.5546875" style="7"/>
  </cols>
  <sheetData>
    <row r="1" spans="1:2" x14ac:dyDescent="0.25">
      <c r="A1" s="7">
        <v>1</v>
      </c>
      <c r="B1" s="7" t="s">
        <v>37</v>
      </c>
    </row>
    <row r="2" spans="1:2" x14ac:dyDescent="0.25">
      <c r="A2" s="7">
        <v>2</v>
      </c>
      <c r="B2" s="7" t="s">
        <v>39</v>
      </c>
    </row>
    <row r="3" spans="1:2" ht="79.2" x14ac:dyDescent="0.25">
      <c r="A3" s="10">
        <v>3</v>
      </c>
      <c r="B3" s="8" t="s">
        <v>36</v>
      </c>
    </row>
    <row r="4" spans="1:2" ht="79.2" x14ac:dyDescent="0.25">
      <c r="A4" s="10">
        <v>4</v>
      </c>
      <c r="B4" s="8" t="s">
        <v>42</v>
      </c>
    </row>
    <row r="5" spans="1:2" x14ac:dyDescent="0.25">
      <c r="A5" s="10">
        <v>5</v>
      </c>
      <c r="B5" s="8" t="s">
        <v>44</v>
      </c>
    </row>
    <row r="6" spans="1:2" x14ac:dyDescent="0.25">
      <c r="A6" s="7">
        <v>6</v>
      </c>
      <c r="B6" s="7" t="s">
        <v>43</v>
      </c>
    </row>
    <row r="7" spans="1:2" x14ac:dyDescent="0.25">
      <c r="B7" s="9" t="s">
        <v>35</v>
      </c>
    </row>
    <row r="8" spans="1:2" ht="52.8" x14ac:dyDescent="0.25">
      <c r="A8" s="10">
        <v>7</v>
      </c>
      <c r="B8" s="11" t="s">
        <v>38</v>
      </c>
    </row>
  </sheetData>
  <sheetProtection algorithmName="SHA-512" hashValue="qmcB7C1EzoWVo/X3RBH6mNA3k6tQ5AakwZQ4698OI5qSxJfSQsH1ENYLxHqXMhHHuTE96+yFWhlLLDZM1t3uRg==" saltValue="5iOvROQSgTDTSgL0+YPJgA==" spinCount="100000" sheet="1" objects="1" scenarios="1"/>
  <hyperlinks>
    <hyperlink ref="B7" r:id="rId1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A2" sqref="A2:J5"/>
    </sheetView>
  </sheetViews>
  <sheetFormatPr baseColWidth="10" defaultRowHeight="13.2" x14ac:dyDescent="0.25"/>
  <cols>
    <col min="1" max="1" width="10" bestFit="1" customWidth="1"/>
    <col min="2" max="3" width="8.88671875" customWidth="1"/>
    <col min="4" max="4" width="10" bestFit="1" customWidth="1"/>
    <col min="5" max="5" width="8.88671875" customWidth="1"/>
    <col min="6" max="6" width="11.5546875" bestFit="1" customWidth="1"/>
    <col min="7" max="7" width="8.5546875" bestFit="1" customWidth="1"/>
    <col min="8" max="8" width="20.109375" bestFit="1" customWidth="1"/>
    <col min="9" max="9" width="13.5546875" bestFit="1" customWidth="1"/>
    <col min="10" max="10" width="11.88671875" bestFit="1" customWidth="1"/>
    <col min="11" max="256" width="8.886718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s="1" t="s">
        <v>10</v>
      </c>
      <c r="B2" s="1" t="s">
        <v>11</v>
      </c>
      <c r="C2" s="1">
        <v>2008</v>
      </c>
      <c r="D2" s="1" t="s">
        <v>12</v>
      </c>
      <c r="E2" s="1">
        <v>123456</v>
      </c>
      <c r="F2">
        <v>21</v>
      </c>
      <c r="G2" s="2">
        <v>2.36111111111111E-2</v>
      </c>
      <c r="H2" s="2" t="s">
        <v>23</v>
      </c>
      <c r="I2">
        <v>1234</v>
      </c>
      <c r="J2">
        <v>2</v>
      </c>
    </row>
    <row r="3" spans="1:10" x14ac:dyDescent="0.25">
      <c r="A3" s="1" t="s">
        <v>13</v>
      </c>
      <c r="B3" s="1" t="s">
        <v>14</v>
      </c>
      <c r="C3" s="1">
        <v>2003</v>
      </c>
      <c r="D3" s="1" t="s">
        <v>15</v>
      </c>
      <c r="E3" s="1"/>
      <c r="F3">
        <v>20</v>
      </c>
      <c r="G3" s="2"/>
      <c r="H3" s="2" t="s">
        <v>23</v>
      </c>
      <c r="I3">
        <v>1234</v>
      </c>
      <c r="J3">
        <v>2</v>
      </c>
    </row>
    <row r="4" spans="1:10" x14ac:dyDescent="0.25">
      <c r="A4" s="1" t="s">
        <v>40</v>
      </c>
      <c r="B4" s="1" t="s">
        <v>41</v>
      </c>
      <c r="C4" s="1">
        <v>2006</v>
      </c>
      <c r="D4" s="1" t="s">
        <v>15</v>
      </c>
      <c r="E4" s="1"/>
      <c r="G4" s="2"/>
      <c r="H4" s="2" t="s">
        <v>23</v>
      </c>
      <c r="I4">
        <v>1234</v>
      </c>
      <c r="J4">
        <v>2</v>
      </c>
    </row>
    <row r="5" spans="1:10" x14ac:dyDescent="0.25">
      <c r="A5" s="1" t="s">
        <v>24</v>
      </c>
      <c r="B5" s="5" t="s">
        <v>25</v>
      </c>
      <c r="C5">
        <v>2003</v>
      </c>
      <c r="D5" s="1" t="s">
        <v>26</v>
      </c>
      <c r="F5">
        <v>28</v>
      </c>
      <c r="H5" s="2" t="s">
        <v>23</v>
      </c>
      <c r="I5">
        <v>1234</v>
      </c>
      <c r="J5">
        <v>2</v>
      </c>
    </row>
  </sheetData>
  <sheetProtection algorithmName="SHA-512" hashValue="BIrKt/GbyLGgGGmzFpr0yL6u97x54eaPJCfhWBIvr3Nwzcgs78lAPXS8EMpJ4oeyOlizaDKsmgCOCBowcjL/EA==" saltValue="QiaGpUPEOR3ETvjREPhlFg==" spinCount="100000" sheet="1" objects="1" scenarios="1"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  <ignoredErrors>
    <ignoredError sqref="B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L10" sqref="L10"/>
    </sheetView>
  </sheetViews>
  <sheetFormatPr baseColWidth="10" defaultRowHeight="13.2" x14ac:dyDescent="0.25"/>
  <cols>
    <col min="2" max="3" width="10" bestFit="1" customWidth="1"/>
    <col min="4" max="4" width="8.88671875" customWidth="1"/>
    <col min="5" max="5" width="11.21875" bestFit="1" customWidth="1"/>
    <col min="6" max="256" width="8.88671875" customWidth="1"/>
  </cols>
  <sheetData>
    <row r="1" spans="1:5" x14ac:dyDescent="0.25">
      <c r="A1" s="3" t="s">
        <v>5</v>
      </c>
      <c r="B1" s="3" t="s">
        <v>16</v>
      </c>
      <c r="C1" s="3" t="s">
        <v>3</v>
      </c>
      <c r="D1" s="3" t="s">
        <v>28</v>
      </c>
      <c r="E1" s="3" t="s">
        <v>22</v>
      </c>
    </row>
    <row r="2" spans="1:5" x14ac:dyDescent="0.25">
      <c r="A2" s="4">
        <v>20</v>
      </c>
      <c r="B2" s="3" t="s">
        <v>17</v>
      </c>
      <c r="C2" s="3" t="s">
        <v>15</v>
      </c>
      <c r="D2">
        <v>40</v>
      </c>
      <c r="E2" s="3">
        <v>2008</v>
      </c>
    </row>
    <row r="3" spans="1:5" x14ac:dyDescent="0.25">
      <c r="A3" s="4">
        <v>21</v>
      </c>
      <c r="B3" s="3" t="s">
        <v>17</v>
      </c>
      <c r="C3" s="3" t="s">
        <v>12</v>
      </c>
      <c r="D3">
        <v>40</v>
      </c>
      <c r="E3" s="3">
        <v>2008</v>
      </c>
    </row>
    <row r="4" spans="1:5" x14ac:dyDescent="0.25">
      <c r="A4" s="4">
        <v>22</v>
      </c>
      <c r="B4" s="3" t="s">
        <v>18</v>
      </c>
      <c r="C4" s="3" t="s">
        <v>15</v>
      </c>
      <c r="D4">
        <v>45</v>
      </c>
      <c r="E4" s="4">
        <v>2006</v>
      </c>
    </row>
    <row r="5" spans="1:5" x14ac:dyDescent="0.25">
      <c r="A5" s="4">
        <v>23</v>
      </c>
      <c r="B5" s="3" t="s">
        <v>19</v>
      </c>
      <c r="C5" s="3" t="s">
        <v>12</v>
      </c>
      <c r="D5">
        <v>45</v>
      </c>
      <c r="E5" s="4">
        <v>2006</v>
      </c>
    </row>
    <row r="6" spans="1:5" x14ac:dyDescent="0.25">
      <c r="A6" s="4">
        <v>24</v>
      </c>
      <c r="B6" s="3" t="s">
        <v>20</v>
      </c>
      <c r="C6" s="3" t="s">
        <v>15</v>
      </c>
      <c r="D6">
        <v>40</v>
      </c>
      <c r="E6" s="4">
        <v>2008</v>
      </c>
    </row>
    <row r="7" spans="1:5" x14ac:dyDescent="0.25">
      <c r="A7" s="4">
        <v>25</v>
      </c>
      <c r="B7" s="3" t="s">
        <v>20</v>
      </c>
      <c r="C7" s="3" t="s">
        <v>12</v>
      </c>
      <c r="D7">
        <v>40</v>
      </c>
      <c r="E7" s="4">
        <v>2008</v>
      </c>
    </row>
    <row r="8" spans="1:5" x14ac:dyDescent="0.25">
      <c r="A8" s="4">
        <v>26</v>
      </c>
      <c r="B8" s="3" t="s">
        <v>21</v>
      </c>
      <c r="C8" s="3" t="s">
        <v>15</v>
      </c>
      <c r="D8">
        <v>30</v>
      </c>
      <c r="E8" s="4">
        <v>2010</v>
      </c>
    </row>
    <row r="9" spans="1:5" x14ac:dyDescent="0.25">
      <c r="A9" s="4">
        <v>27</v>
      </c>
      <c r="B9" s="3" t="s">
        <v>21</v>
      </c>
      <c r="C9" s="3" t="s">
        <v>12</v>
      </c>
      <c r="D9">
        <v>30</v>
      </c>
      <c r="E9" s="4">
        <v>2010</v>
      </c>
    </row>
    <row r="10" spans="1:5" x14ac:dyDescent="0.25">
      <c r="A10" s="4">
        <v>28</v>
      </c>
      <c r="B10" s="3" t="s">
        <v>27</v>
      </c>
      <c r="C10" s="3" t="s">
        <v>26</v>
      </c>
      <c r="D10">
        <v>45</v>
      </c>
      <c r="E10" s="4">
        <v>2010</v>
      </c>
    </row>
  </sheetData>
  <sheetProtection algorithmName="SHA-512" hashValue="F+2lqmOjoLelPNdtIaRpLrE3CACPddvpqsk6Afy/pPF4ngffLfrq9E5i5cwDC238uaZjnbV/ppQaOYTpnwqLZg==" saltValue="j36R1pmXr3yPZQd3hEXtsw==" spinCount="100000" sheet="1" objects="1" scenarios="1"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Eingabe_Meldung</vt:lpstr>
      <vt:lpstr>Ergebnis_Meldung</vt:lpstr>
      <vt:lpstr>Ausfüllhinweise</vt:lpstr>
      <vt:lpstr>Beispiel_Meldung</vt:lpstr>
      <vt:lpstr>WK-Nummern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Esefeld Bastian</cp:lastModifiedBy>
  <cp:revision>4</cp:revision>
  <cp:lastPrinted>1601-01-01T00:00:00Z</cp:lastPrinted>
  <dcterms:created xsi:type="dcterms:W3CDTF">2022-06-12T09:56:28Z</dcterms:created>
  <dcterms:modified xsi:type="dcterms:W3CDTF">2022-06-13T09:55:15Z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