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3___Bunnyhunters\Wettkämpfe &amp; Veranstaltungen\2026\Bayerische Grafing\"/>
    </mc:Choice>
  </mc:AlternateContent>
  <xr:revisionPtr revIDLastSave="0" documentId="14_{4FBCEFBA-88C1-422F-A390-90A0126F2921}" xr6:coauthVersionLast="47" xr6:coauthVersionMax="47" xr10:uidLastSave="{00000000-0000-0000-0000-000000000000}"/>
  <workbookProtection workbookAlgorithmName="SHA-512" workbookHashValue="cQVPOl66PBvPBAFLWbOjE01hH56jaylw+itUsGCBWH+RtBSXpWo7MbO5SKUgl9qJGSKTs/PwnXPDYGLQE3pk8g==" workbookSaltValue="0FbYseJBTJhUhej5Av9pdw==" workbookSpinCount="100000" lockStructure="1"/>
  <bookViews>
    <workbookView xWindow="0" yWindow="30" windowWidth="38380" windowHeight="20310" xr2:uid="{00000000-000D-0000-FFFF-FFFF00000000}"/>
  </bookViews>
  <sheets>
    <sheet name="Anmeldung" sheetId="1" r:id="rId1"/>
    <sheet name="Youngsters" sheetId="2" r:id="rId2"/>
    <sheet name="Jugend" sheetId="4" r:id="rId3"/>
    <sheet name="Damen" sheetId="5" r:id="rId4"/>
    <sheet name="Offen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A20" i="1"/>
  <c r="C33" i="4"/>
  <c r="B27" i="4"/>
  <c r="C30" i="2"/>
  <c r="C32" i="2"/>
  <c r="D33" i="2"/>
  <c r="B3" i="2"/>
  <c r="C12" i="2"/>
  <c r="D12" i="2"/>
  <c r="D13" i="2"/>
  <c r="B3" i="6"/>
  <c r="B3" i="5"/>
  <c r="B3" i="4"/>
  <c r="D33" i="6"/>
  <c r="C33" i="6"/>
  <c r="B33" i="6"/>
  <c r="D32" i="6"/>
  <c r="C32" i="6"/>
  <c r="B32" i="6"/>
  <c r="D31" i="6"/>
  <c r="C31" i="6"/>
  <c r="B31" i="6"/>
  <c r="D30" i="6"/>
  <c r="C30" i="6"/>
  <c r="B30" i="6"/>
  <c r="D29" i="6"/>
  <c r="C29" i="6"/>
  <c r="B29" i="6"/>
  <c r="D28" i="6"/>
  <c r="C28" i="6"/>
  <c r="B28" i="6"/>
  <c r="B27" i="6"/>
  <c r="D25" i="6"/>
  <c r="C25" i="6"/>
  <c r="B25" i="6"/>
  <c r="D24" i="6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B19" i="6"/>
  <c r="D17" i="6"/>
  <c r="C17" i="6"/>
  <c r="B17" i="6"/>
  <c r="D16" i="6"/>
  <c r="C16" i="6"/>
  <c r="B16" i="6"/>
  <c r="D15" i="6"/>
  <c r="C15" i="6"/>
  <c r="B15" i="6"/>
  <c r="D14" i="6"/>
  <c r="C14" i="6"/>
  <c r="B14" i="6"/>
  <c r="D13" i="6"/>
  <c r="C13" i="6"/>
  <c r="B13" i="6"/>
  <c r="D12" i="6"/>
  <c r="C12" i="6"/>
  <c r="B12" i="6"/>
  <c r="B11" i="6"/>
  <c r="D9" i="6"/>
  <c r="C9" i="6"/>
  <c r="B9" i="6"/>
  <c r="D8" i="6"/>
  <c r="C8" i="6"/>
  <c r="B8" i="6"/>
  <c r="D7" i="6"/>
  <c r="C7" i="6"/>
  <c r="B7" i="6"/>
  <c r="D6" i="6"/>
  <c r="C6" i="6"/>
  <c r="B6" i="6"/>
  <c r="D5" i="6"/>
  <c r="C5" i="6"/>
  <c r="B5" i="6"/>
  <c r="D4" i="6"/>
  <c r="C4" i="6"/>
  <c r="B4" i="6"/>
  <c r="D33" i="5"/>
  <c r="C33" i="5"/>
  <c r="B33" i="5"/>
  <c r="D32" i="5"/>
  <c r="C32" i="5"/>
  <c r="B32" i="5"/>
  <c r="D31" i="5"/>
  <c r="C31" i="5"/>
  <c r="B31" i="5"/>
  <c r="D30" i="5"/>
  <c r="C30" i="5"/>
  <c r="B30" i="5"/>
  <c r="D29" i="5"/>
  <c r="C29" i="5"/>
  <c r="B29" i="5"/>
  <c r="D28" i="5"/>
  <c r="C28" i="5"/>
  <c r="B28" i="5"/>
  <c r="B27" i="5"/>
  <c r="D25" i="5"/>
  <c r="C25" i="5"/>
  <c r="B25" i="5"/>
  <c r="D24" i="5"/>
  <c r="C24" i="5"/>
  <c r="B24" i="5"/>
  <c r="D23" i="5"/>
  <c r="C23" i="5"/>
  <c r="B23" i="5"/>
  <c r="D22" i="5"/>
  <c r="C22" i="5"/>
  <c r="B22" i="5"/>
  <c r="D21" i="5"/>
  <c r="C21" i="5"/>
  <c r="B21" i="5"/>
  <c r="D20" i="5"/>
  <c r="C20" i="5"/>
  <c r="B20" i="5"/>
  <c r="B19" i="5"/>
  <c r="D17" i="5"/>
  <c r="C17" i="5"/>
  <c r="B17" i="5"/>
  <c r="D16" i="5"/>
  <c r="C16" i="5"/>
  <c r="B16" i="5"/>
  <c r="D15" i="5"/>
  <c r="C15" i="5"/>
  <c r="B15" i="5"/>
  <c r="D14" i="5"/>
  <c r="C14" i="5"/>
  <c r="B14" i="5"/>
  <c r="D13" i="5"/>
  <c r="C13" i="5"/>
  <c r="B13" i="5"/>
  <c r="D12" i="5"/>
  <c r="C12" i="5"/>
  <c r="B12" i="5"/>
  <c r="B11" i="5"/>
  <c r="D9" i="5"/>
  <c r="C9" i="5"/>
  <c r="B9" i="5"/>
  <c r="D8" i="5"/>
  <c r="C8" i="5"/>
  <c r="B8" i="5"/>
  <c r="D7" i="5"/>
  <c r="C7" i="5"/>
  <c r="B7" i="5"/>
  <c r="D6" i="5"/>
  <c r="C6" i="5"/>
  <c r="B6" i="5"/>
  <c r="D5" i="5"/>
  <c r="C5" i="5"/>
  <c r="B5" i="5"/>
  <c r="D4" i="5"/>
  <c r="C4" i="5"/>
  <c r="B4" i="5"/>
  <c r="D33" i="4"/>
  <c r="B33" i="4"/>
  <c r="D32" i="4"/>
  <c r="C32" i="4"/>
  <c r="B32" i="4"/>
  <c r="D31" i="4"/>
  <c r="C31" i="4"/>
  <c r="B31" i="4"/>
  <c r="D30" i="4"/>
  <c r="C30" i="4"/>
  <c r="B30" i="4"/>
  <c r="D29" i="4"/>
  <c r="C29" i="4"/>
  <c r="B29" i="4"/>
  <c r="D28" i="4"/>
  <c r="C28" i="4"/>
  <c r="B28" i="4"/>
  <c r="D25" i="4"/>
  <c r="C25" i="4"/>
  <c r="B25" i="4"/>
  <c r="D24" i="4"/>
  <c r="C24" i="4"/>
  <c r="B24" i="4"/>
  <c r="D23" i="4"/>
  <c r="C23" i="4"/>
  <c r="B23" i="4"/>
  <c r="D22" i="4"/>
  <c r="C22" i="4"/>
  <c r="B22" i="4"/>
  <c r="D21" i="4"/>
  <c r="C21" i="4"/>
  <c r="B21" i="4"/>
  <c r="D20" i="4"/>
  <c r="C20" i="4"/>
  <c r="B20" i="4"/>
  <c r="D17" i="4"/>
  <c r="C17" i="4"/>
  <c r="D16" i="4"/>
  <c r="C16" i="4"/>
  <c r="D15" i="4"/>
  <c r="C15" i="4"/>
  <c r="D14" i="4"/>
  <c r="C14" i="4"/>
  <c r="D13" i="4"/>
  <c r="C13" i="4"/>
  <c r="D12" i="4"/>
  <c r="C12" i="4"/>
  <c r="D9" i="4"/>
  <c r="C9" i="4"/>
  <c r="D8" i="4"/>
  <c r="C8" i="4"/>
  <c r="D7" i="4"/>
  <c r="C7" i="4"/>
  <c r="D6" i="4"/>
  <c r="C6" i="4"/>
  <c r="D5" i="4"/>
  <c r="C5" i="4"/>
  <c r="D4" i="4"/>
  <c r="C4" i="4"/>
  <c r="B19" i="4"/>
  <c r="B17" i="4"/>
  <c r="B16" i="4"/>
  <c r="B15" i="4"/>
  <c r="B14" i="4"/>
  <c r="B13" i="4"/>
  <c r="B12" i="4"/>
  <c r="B11" i="4"/>
  <c r="B9" i="4"/>
  <c r="B8" i="4"/>
  <c r="B7" i="4"/>
  <c r="B6" i="4"/>
  <c r="B5" i="4"/>
  <c r="B4" i="4"/>
  <c r="B27" i="2"/>
  <c r="B11" i="2"/>
  <c r="C33" i="2"/>
  <c r="D32" i="2"/>
  <c r="D31" i="2"/>
  <c r="C31" i="2"/>
  <c r="D30" i="2"/>
  <c r="D29" i="2"/>
  <c r="C29" i="2"/>
  <c r="D28" i="2"/>
  <c r="C28" i="2"/>
  <c r="B33" i="2"/>
  <c r="B32" i="2"/>
  <c r="B31" i="2"/>
  <c r="B30" i="2"/>
  <c r="B29" i="2"/>
  <c r="B28" i="2"/>
  <c r="C4" i="2"/>
  <c r="D25" i="2"/>
  <c r="D24" i="2"/>
  <c r="D23" i="2"/>
  <c r="D22" i="2"/>
  <c r="D21" i="2"/>
  <c r="D20" i="2"/>
  <c r="C25" i="2"/>
  <c r="C24" i="2"/>
  <c r="C23" i="2"/>
  <c r="C22" i="2"/>
  <c r="C21" i="2"/>
  <c r="C20" i="2"/>
  <c r="B25" i="2"/>
  <c r="B24" i="2"/>
  <c r="B23" i="2"/>
  <c r="B22" i="2"/>
  <c r="B21" i="2"/>
  <c r="B20" i="2"/>
  <c r="D17" i="2"/>
  <c r="C17" i="2"/>
  <c r="D16" i="2"/>
  <c r="C16" i="2"/>
  <c r="D15" i="2"/>
  <c r="C15" i="2"/>
  <c r="D14" i="2"/>
  <c r="C14" i="2"/>
  <c r="C13" i="2"/>
  <c r="D9" i="2"/>
  <c r="C9" i="2"/>
  <c r="D8" i="2"/>
  <c r="C8" i="2"/>
  <c r="D7" i="2"/>
  <c r="C7" i="2"/>
  <c r="D6" i="2"/>
  <c r="C6" i="2"/>
  <c r="D5" i="2"/>
  <c r="C5" i="2"/>
  <c r="D4" i="2"/>
  <c r="B15" i="2"/>
  <c r="B14" i="2"/>
  <c r="B16" i="2"/>
  <c r="B17" i="2"/>
  <c r="B13" i="2"/>
  <c r="B12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<sst xmlns="http://schemas.openxmlformats.org/spreadsheetml/2006/main" count="26" uniqueCount="26">
  <si>
    <t>Daten des Anmelders:</t>
  </si>
  <si>
    <t>Verein:</t>
  </si>
  <si>
    <t>Ansprechpartner:</t>
  </si>
  <si>
    <t>Strasse:</t>
  </si>
  <si>
    <t>PLZ und Ort:</t>
  </si>
  <si>
    <t>Telefon:</t>
  </si>
  <si>
    <t>Mail:</t>
  </si>
  <si>
    <t>Jugend-Mannschaft(en)</t>
  </si>
  <si>
    <t>Youngsters-Mannschaft(en)</t>
  </si>
  <si>
    <t>Damen-Mannschaft(en)</t>
  </si>
  <si>
    <t>Offene Mannschaft(en)</t>
  </si>
  <si>
    <t>Der Nachweis hierzu obliegt dem Anmelder.</t>
  </si>
  <si>
    <t>Falschangaben führen zur Disqualifikation!</t>
  </si>
  <si>
    <t>Ja</t>
  </si>
  <si>
    <t>Mit dieser Anmeldung wird bestätigt, dass alle Teilnehmer sport- und wettkampftauglich sind.</t>
  </si>
  <si>
    <t>Anzahl Frühstück So.</t>
  </si>
  <si>
    <t xml:space="preserve">Anzahl Abendessen Sa. </t>
  </si>
  <si>
    <t xml:space="preserve">Anzahl Frühstück Sa. </t>
  </si>
  <si>
    <t>Anzahl der Personen, die übernachten</t>
  </si>
  <si>
    <t>Anzahl vegetarisches Essen</t>
  </si>
  <si>
    <r>
      <rPr>
        <sz val="11"/>
        <color theme="0" tint="-0.499984740745262"/>
        <rFont val="Calibri"/>
        <family val="2"/>
        <scheme val="minor"/>
      </rPr>
      <t xml:space="preserve">(Doppelmeldungen müssen </t>
    </r>
    <r>
      <rPr>
        <u/>
        <sz val="11"/>
        <color theme="0" tint="-0.499984740745262"/>
        <rFont val="Calibri"/>
        <family val="2"/>
        <scheme val="minor"/>
      </rPr>
      <t>vor dem Turnier</t>
    </r>
    <r>
      <rPr>
        <sz val="11"/>
        <color theme="0" tint="-0.499984740745262"/>
        <rFont val="Calibri"/>
        <family val="2"/>
        <scheme val="minor"/>
      </rPr>
      <t xml:space="preserve"> mit dem Veranstalter geklärt werden!)</t>
    </r>
  </si>
  <si>
    <t>Hiermit melden wir für die Turnier in Pewsum folgende Teams an:</t>
  </si>
  <si>
    <t>Die folgenden Schiedsrichter sind beim Turnier anwesend:</t>
  </si>
  <si>
    <t>Alle Teams entsprechen in der Zusammenstellung den Vorgaben für die jeweilige Altersklasse</t>
  </si>
  <si>
    <t>an michaelk@sv-ge.de senden.</t>
  </si>
  <si>
    <t>Diese Anmeldung bitte komplett ausgefüllt bis zum 31.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</si>
</sst>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left"/>
      <protection locked="0" hidden="1"/>
    </xf>
    <xf numFmtId="0" fontId="0" fillId="2" borderId="0" xfId="0" applyFill="1"/>
    <xf numFmtId="0" fontId="1" fillId="2" borderId="0" xfId="0" applyFont="1" applyFill="1"/>
    <xf numFmtId="0" fontId="0" fillId="2" borderId="2" xfId="0" applyFill="1" applyBorder="1"/>
    <xf numFmtId="0" fontId="0" fillId="2" borderId="3" xfId="0" applyFill="1" applyBorder="1" applyAlignment="1">
      <alignment horizontal="right"/>
    </xf>
    <xf numFmtId="0" fontId="0" fillId="2" borderId="5" xfId="0" applyFill="1" applyBorder="1"/>
    <xf numFmtId="0" fontId="0" fillId="2" borderId="6" xfId="0" applyFill="1" applyBorder="1" applyAlignment="1">
      <alignment horizontal="right"/>
    </xf>
    <xf numFmtId="0" fontId="0" fillId="2" borderId="4" xfId="0" applyFill="1" applyBorder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Protection="1"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2" fillId="2" borderId="0" xfId="0" applyFont="1" applyFill="1"/>
    <xf numFmtId="0" fontId="1" fillId="0" borderId="0" xfId="0" applyFont="1" applyAlignment="1" applyProtection="1">
      <alignment horizontal="right"/>
      <protection locked="0" hidden="1"/>
    </xf>
    <xf numFmtId="0" fontId="0" fillId="0" borderId="0" xfId="0" applyProtection="1">
      <protection locked="0" hidden="1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7" xfId="0" applyFill="1" applyBorder="1" applyAlignment="1" applyProtection="1">
      <alignment horizontal="left" vertical="center"/>
      <protection locked="0"/>
    </xf>
    <xf numFmtId="0" fontId="0" fillId="3" borderId="8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0" borderId="0" xfId="0" applyFill="1"/>
  </cellXfs>
  <cellStyles count="1">
    <cellStyle name="Standard" xfId="0" builtinId="0"/>
  </cellStyles>
  <dxfs count="15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66"/>
  </sheetPr>
  <dimension ref="A1:E43"/>
  <sheetViews>
    <sheetView tabSelected="1" view="pageLayout" zoomScaleNormal="100" workbookViewId="0">
      <selection activeCell="D22" sqref="D22"/>
    </sheetView>
  </sheetViews>
  <sheetFormatPr baseColWidth="10" defaultColWidth="0" defaultRowHeight="14.5" zeroHeight="1" x14ac:dyDescent="0.35"/>
  <cols>
    <col min="1" max="1" width="16.54296875" style="5" customWidth="1"/>
    <col min="2" max="2" width="5.7265625" style="5" customWidth="1"/>
    <col min="3" max="3" width="11.453125" style="5" customWidth="1"/>
    <col min="4" max="4" width="34.26953125" style="5" customWidth="1"/>
    <col min="5" max="5" width="18.1796875" style="5" customWidth="1"/>
    <col min="6" max="16384" width="11.453125" style="5" hidden="1"/>
  </cols>
  <sheetData>
    <row r="1" spans="1:4" x14ac:dyDescent="0.35"/>
    <row r="2" spans="1:4" x14ac:dyDescent="0.35">
      <c r="A2" s="6" t="s">
        <v>0</v>
      </c>
      <c r="B2" s="6"/>
    </row>
    <row r="3" spans="1:4" x14ac:dyDescent="0.35">
      <c r="B3" s="7"/>
      <c r="C3" s="8" t="s">
        <v>1</v>
      </c>
      <c r="D3" s="15"/>
    </row>
    <row r="4" spans="1:4" x14ac:dyDescent="0.35">
      <c r="B4" s="9"/>
      <c r="C4" s="10" t="s">
        <v>2</v>
      </c>
      <c r="D4" s="15"/>
    </row>
    <row r="5" spans="1:4" x14ac:dyDescent="0.35">
      <c r="B5" s="11"/>
      <c r="C5" s="12" t="s">
        <v>3</v>
      </c>
      <c r="D5" s="15"/>
    </row>
    <row r="6" spans="1:4" x14ac:dyDescent="0.35">
      <c r="B6" s="9"/>
      <c r="C6" s="10" t="s">
        <v>4</v>
      </c>
      <c r="D6" s="15"/>
    </row>
    <row r="7" spans="1:4" x14ac:dyDescent="0.35">
      <c r="B7" s="11"/>
      <c r="C7" s="12" t="s">
        <v>5</v>
      </c>
      <c r="D7" s="15"/>
    </row>
    <row r="8" spans="1:4" x14ac:dyDescent="0.35">
      <c r="B8" s="9"/>
      <c r="C8" s="10" t="s">
        <v>6</v>
      </c>
      <c r="D8" s="15"/>
    </row>
    <row r="9" spans="1:4" x14ac:dyDescent="0.35"/>
    <row r="10" spans="1:4" x14ac:dyDescent="0.35">
      <c r="A10" s="13" t="s">
        <v>21</v>
      </c>
    </row>
    <row r="11" spans="1:4" ht="6" customHeight="1" x14ac:dyDescent="0.35"/>
    <row r="12" spans="1:4" x14ac:dyDescent="0.35">
      <c r="B12" s="15">
        <v>0</v>
      </c>
      <c r="C12" s="5" t="s">
        <v>8</v>
      </c>
    </row>
    <row r="13" spans="1:4" x14ac:dyDescent="0.35">
      <c r="B13" s="15">
        <v>0</v>
      </c>
      <c r="C13" s="5" t="s">
        <v>7</v>
      </c>
    </row>
    <row r="14" spans="1:4" x14ac:dyDescent="0.35">
      <c r="B14" s="15">
        <v>0</v>
      </c>
      <c r="C14" s="5" t="s">
        <v>9</v>
      </c>
    </row>
    <row r="15" spans="1:4" x14ac:dyDescent="0.35">
      <c r="B15" s="15">
        <v>0</v>
      </c>
      <c r="C15" s="5" t="s">
        <v>10</v>
      </c>
    </row>
    <row r="16" spans="1:4" ht="7.5" customHeight="1" x14ac:dyDescent="0.35"/>
    <row r="17" spans="1:4" x14ac:dyDescent="0.35">
      <c r="A17" s="5" t="s">
        <v>23</v>
      </c>
    </row>
    <row r="18" spans="1:4" x14ac:dyDescent="0.35">
      <c r="D18" s="16" t="s">
        <v>13</v>
      </c>
    </row>
    <row r="19" spans="1:4" x14ac:dyDescent="0.35">
      <c r="A19" s="18" t="s">
        <v>20</v>
      </c>
    </row>
    <row r="20" spans="1:4" x14ac:dyDescent="0.35">
      <c r="A20" s="5" t="str">
        <f>IF(D18="Nein","Welche Teams entsprechen nicht den Vorgaben?","")</f>
        <v/>
      </c>
    </row>
    <row r="21" spans="1:4" x14ac:dyDescent="0.35">
      <c r="A21" s="17"/>
      <c r="B21" s="17"/>
      <c r="C21" s="17"/>
      <c r="D21" s="17"/>
    </row>
    <row r="22" spans="1:4" ht="7.5" customHeight="1" x14ac:dyDescent="0.35"/>
    <row r="23" spans="1:4" x14ac:dyDescent="0.35">
      <c r="A23" s="5" t="s">
        <v>14</v>
      </c>
    </row>
    <row r="24" spans="1:4" x14ac:dyDescent="0.35">
      <c r="A24" s="5" t="s">
        <v>11</v>
      </c>
    </row>
    <row r="25" spans="1:4" ht="7.5" customHeight="1" x14ac:dyDescent="0.35"/>
    <row r="26" spans="1:4" x14ac:dyDescent="0.35">
      <c r="A26" s="6" t="s">
        <v>12</v>
      </c>
    </row>
    <row r="27" spans="1:4" ht="7.5" customHeight="1" x14ac:dyDescent="0.35"/>
    <row r="28" spans="1:4" x14ac:dyDescent="0.35">
      <c r="A28" s="5" t="s">
        <v>25</v>
      </c>
    </row>
    <row r="29" spans="1:4" s="27" customFormat="1" x14ac:dyDescent="0.35">
      <c r="A29" s="27" t="s">
        <v>24</v>
      </c>
    </row>
    <row r="30" spans="1:4" ht="7.5" customHeight="1" x14ac:dyDescent="0.35"/>
    <row r="31" spans="1:4" hidden="1" x14ac:dyDescent="0.35">
      <c r="B31" s="15"/>
      <c r="C31" s="5" t="s">
        <v>18</v>
      </c>
    </row>
    <row r="32" spans="1:4" ht="7.5" hidden="1" customHeight="1" x14ac:dyDescent="0.35"/>
    <row r="33" spans="1:5" hidden="1" x14ac:dyDescent="0.35">
      <c r="B33" s="15"/>
      <c r="C33" s="5" t="s">
        <v>17</v>
      </c>
    </row>
    <row r="34" spans="1:5" hidden="1" x14ac:dyDescent="0.35">
      <c r="B34" s="15"/>
      <c r="C34" s="5" t="s">
        <v>16</v>
      </c>
    </row>
    <row r="35" spans="1:5" hidden="1" x14ac:dyDescent="0.35">
      <c r="B35" s="15"/>
      <c r="C35" s="5" t="s">
        <v>15</v>
      </c>
    </row>
    <row r="36" spans="1:5" ht="7.5" hidden="1" customHeight="1" x14ac:dyDescent="0.35"/>
    <row r="37" spans="1:5" hidden="1" x14ac:dyDescent="0.35">
      <c r="B37" s="15"/>
      <c r="C37" s="5" t="s">
        <v>19</v>
      </c>
    </row>
    <row r="38" spans="1:5" x14ac:dyDescent="0.35"/>
    <row r="40" spans="1:5" x14ac:dyDescent="0.35">
      <c r="A40" s="5" t="s">
        <v>22</v>
      </c>
    </row>
    <row r="41" spans="1:5" x14ac:dyDescent="0.35">
      <c r="A41" s="21"/>
      <c r="B41" s="22"/>
      <c r="C41" s="22"/>
      <c r="D41" s="22"/>
      <c r="E41" s="23"/>
    </row>
    <row r="42" spans="1:5" x14ac:dyDescent="0.35">
      <c r="A42" s="24"/>
      <c r="B42" s="25"/>
      <c r="C42" s="25"/>
      <c r="D42" s="25"/>
      <c r="E42" s="26"/>
    </row>
    <row r="43" spans="1:5" x14ac:dyDescent="0.35"/>
  </sheetData>
  <mergeCells count="2">
    <mergeCell ref="A41:E41"/>
    <mergeCell ref="A42:E42"/>
  </mergeCells>
  <conditionalFormatting sqref="A21:D21">
    <cfRule type="expression" dxfId="14" priority="1">
      <formula>$D$18="Nein"</formula>
    </cfRule>
  </conditionalFormatting>
  <conditionalFormatting sqref="D18">
    <cfRule type="expression" dxfId="13" priority="2">
      <formula>$D$18="Ja"</formula>
    </cfRule>
    <cfRule type="expression" dxfId="12" priority="3">
      <formula>$D$18="Nein"</formula>
    </cfRule>
  </conditionalFormatting>
  <dataValidations disablePrompts="1" count="1">
    <dataValidation type="list" allowBlank="1" showInputMessage="1" showErrorMessage="1" sqref="D18" xr:uid="{00000000-0002-0000-0000-000000000000}">
      <formula1>"Ja,Nein"</formula1>
    </dataValidation>
  </dataValidations>
  <pageMargins left="0.7" right="0.7" top="1.125" bottom="1.8229166666666667" header="0.3" footer="0.3"/>
  <pageSetup paperSize="9" orientation="portrait" r:id="rId1"/>
  <headerFooter>
    <oddHeader>&amp;L&amp;"Century Gothic,Fett"&amp;14Anmeldung von Mannschaften für die 
Offenen Bayerischen Meisterschaften 2026
&amp;K00-008(12. September 2026 - Grafing)&amp;K01+000
&amp;R&amp;G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B3:D33"/>
  <sheetViews>
    <sheetView workbookViewId="0"/>
  </sheetViews>
  <sheetFormatPr baseColWidth="10" defaultRowHeight="14.5" x14ac:dyDescent="0.35"/>
  <cols>
    <col min="2" max="2" width="20.1796875" customWidth="1"/>
    <col min="3" max="3" width="34.1796875" customWidth="1"/>
    <col min="4" max="4" width="18.1796875" customWidth="1"/>
  </cols>
  <sheetData>
    <row r="3" spans="2:4" x14ac:dyDescent="0.35">
      <c r="B3" s="2" t="str">
        <f>IF(Anmeldung!B12&gt;0,"Name des 1. Teams:","Keine Youngsters-Mannschaften gemeldet!")</f>
        <v>Keine Youngsters-Mannschaften gemeldet!</v>
      </c>
      <c r="C3" s="19"/>
      <c r="D3" s="19"/>
    </row>
    <row r="4" spans="2:4" x14ac:dyDescent="0.35">
      <c r="B4" s="19" t="str">
        <f>IF(Anmeldung!B12&gt;0,"Spieler 1:","")</f>
        <v/>
      </c>
      <c r="C4" s="4" t="str">
        <f>IF(Anmeldung!$B$12&gt;0,"Name, Vorname","")</f>
        <v/>
      </c>
      <c r="D4" s="4" t="str">
        <f>IF(Anmeldung!$B$12&gt;0,"Geb.-Datum","")</f>
        <v/>
      </c>
    </row>
    <row r="5" spans="2:4" x14ac:dyDescent="0.35">
      <c r="B5" s="19" t="str">
        <f>IF(Anmeldung!B12&gt;0,"Spieler 2:","")</f>
        <v/>
      </c>
      <c r="C5" s="4" t="str">
        <f>IF(Anmeldung!$B$12&gt;0,"Name, Vorname","")</f>
        <v/>
      </c>
      <c r="D5" s="4" t="str">
        <f>IF(Anmeldung!$B$12&gt;0,"Geb.-Datum","")</f>
        <v/>
      </c>
    </row>
    <row r="6" spans="2:4" x14ac:dyDescent="0.35">
      <c r="B6" s="19" t="str">
        <f>IF(Anmeldung!B12&gt;0,"Spieler 3:","")</f>
        <v/>
      </c>
      <c r="C6" s="4" t="str">
        <f>IF(Anmeldung!$B$12&gt;0,"Name, Vorname","")</f>
        <v/>
      </c>
      <c r="D6" s="4" t="str">
        <f>IF(Anmeldung!$B$12&gt;0,"Geb.-Datum","")</f>
        <v/>
      </c>
    </row>
    <row r="7" spans="2:4" x14ac:dyDescent="0.35">
      <c r="B7" s="19" t="str">
        <f>IF(Anmeldung!B12&gt;0,"Spieler 4:","")</f>
        <v/>
      </c>
      <c r="C7" s="4" t="str">
        <f>IF(Anmeldung!$B$12&gt;0,"Name, Vorname","")</f>
        <v/>
      </c>
      <c r="D7" s="4" t="str">
        <f>IF(Anmeldung!$B$12&gt;0,"Geb.-Datum","")</f>
        <v/>
      </c>
    </row>
    <row r="8" spans="2:4" x14ac:dyDescent="0.35">
      <c r="B8" s="19" t="str">
        <f>IF(Anmeldung!B12&gt;0,"Spieler 5:","")</f>
        <v/>
      </c>
      <c r="C8" s="4" t="str">
        <f>IF(Anmeldung!$B$12&gt;0,"Name, Vorname","")</f>
        <v/>
      </c>
      <c r="D8" s="4" t="str">
        <f>IF(Anmeldung!$B$12&gt;0,"Geb.-Datum","")</f>
        <v/>
      </c>
    </row>
    <row r="9" spans="2:4" x14ac:dyDescent="0.35">
      <c r="B9" s="19" t="str">
        <f>IF(Anmeldung!B12&gt;0,"Spieler 6:","")</f>
        <v/>
      </c>
      <c r="C9" s="4" t="str">
        <f>IF(Anmeldung!$B$12&gt;0,"Name, Vorname","")</f>
        <v/>
      </c>
      <c r="D9" s="4" t="str">
        <f>IF(Anmeldung!$B$12&gt;0,"Geb.-Datum","")</f>
        <v/>
      </c>
    </row>
    <row r="10" spans="2:4" x14ac:dyDescent="0.35">
      <c r="B10" s="20"/>
      <c r="C10" s="20"/>
      <c r="D10" s="20"/>
    </row>
    <row r="11" spans="2:4" x14ac:dyDescent="0.35">
      <c r="B11" s="2" t="str">
        <f>IF(Anmeldung!B12&gt;1,"Name des 2. Teams:","")</f>
        <v/>
      </c>
      <c r="C11" s="19"/>
      <c r="D11" s="19"/>
    </row>
    <row r="12" spans="2:4" x14ac:dyDescent="0.35">
      <c r="B12" s="19" t="str">
        <f>IF(Anmeldung!B12&gt;1,"Spieler 1:","")</f>
        <v/>
      </c>
      <c r="C12" s="4" t="str">
        <f>IF(Anmeldung!$B$12&gt;1,"Name, Vorname","")</f>
        <v/>
      </c>
      <c r="D12" s="4" t="str">
        <f>IF(Anmeldung!$B$12&gt;1,"Geb.-Datum","")</f>
        <v/>
      </c>
    </row>
    <row r="13" spans="2:4" x14ac:dyDescent="0.35">
      <c r="B13" s="19" t="str">
        <f>IF(Anmeldung!B12&gt;1,"Spieler 2:","")</f>
        <v/>
      </c>
      <c r="C13" s="4" t="str">
        <f>IF(Anmeldung!$B$12&gt;1,"Name, Vorname","")</f>
        <v/>
      </c>
      <c r="D13" s="4" t="str">
        <f>IF(Anmeldung!$B$12&gt;1,"Geb.-Datum","")</f>
        <v/>
      </c>
    </row>
    <row r="14" spans="2:4" x14ac:dyDescent="0.35">
      <c r="B14" s="19" t="str">
        <f>IF(Anmeldung!B12&gt;1,"Spieler 3:","")</f>
        <v/>
      </c>
      <c r="C14" s="4" t="str">
        <f>IF(Anmeldung!$B$12&gt;1,"Name, Vorname","")</f>
        <v/>
      </c>
      <c r="D14" s="4" t="str">
        <f>IF(Anmeldung!$B$12&gt;1,"Geb.-Datum","")</f>
        <v/>
      </c>
    </row>
    <row r="15" spans="2:4" x14ac:dyDescent="0.35">
      <c r="B15" s="19" t="str">
        <f>IF(Anmeldung!B12&gt;1,"Spieler 4:","")</f>
        <v/>
      </c>
      <c r="C15" s="4" t="str">
        <f>IF(Anmeldung!$B$12&gt;1,"Name, Vorname","")</f>
        <v/>
      </c>
      <c r="D15" s="4" t="str">
        <f>IF(Anmeldung!$B$12&gt;1,"Geb.-Datum","")</f>
        <v/>
      </c>
    </row>
    <row r="16" spans="2:4" x14ac:dyDescent="0.35">
      <c r="B16" s="19" t="str">
        <f>IF(Anmeldung!B12&gt;1,"Spieler 5:","")</f>
        <v/>
      </c>
      <c r="C16" s="4" t="str">
        <f>IF(Anmeldung!$B$12&gt;1,"Name, Vorname","")</f>
        <v/>
      </c>
      <c r="D16" s="4" t="str">
        <f>IF(Anmeldung!$B$12&gt;1,"Geb.-Datum","")</f>
        <v/>
      </c>
    </row>
    <row r="17" spans="2:4" x14ac:dyDescent="0.35">
      <c r="B17" s="19" t="str">
        <f>IF(Anmeldung!B12&gt;1,"Spieler 6:","")</f>
        <v/>
      </c>
      <c r="C17" s="4" t="str">
        <f>IF(Anmeldung!$B$12&gt;1,"Name, Vorname","")</f>
        <v/>
      </c>
      <c r="D17" s="4" t="str">
        <f>IF(Anmeldung!$B$12&gt;1,"Geb.-Datum","")</f>
        <v/>
      </c>
    </row>
    <row r="18" spans="2:4" x14ac:dyDescent="0.35">
      <c r="B18" s="20"/>
      <c r="C18" s="20"/>
      <c r="D18" s="20"/>
    </row>
    <row r="19" spans="2:4" x14ac:dyDescent="0.35">
      <c r="B19" s="2" t="str">
        <f>IF(Anmeldung!B12&gt;2,"Name des 3. Teams:","")</f>
        <v/>
      </c>
      <c r="C19" s="19"/>
      <c r="D19" s="19"/>
    </row>
    <row r="20" spans="2:4" x14ac:dyDescent="0.35">
      <c r="B20" s="19" t="str">
        <f>IF(Anmeldung!$B$12&gt;2,"Spieler 1:","")</f>
        <v/>
      </c>
      <c r="C20" s="4" t="str">
        <f>IF(Anmeldung!$B$12&gt;2,"Name, Vorname","")</f>
        <v/>
      </c>
      <c r="D20" s="4" t="str">
        <f>IF(Anmeldung!$B$12&gt;2,"Geb.-Datum","")</f>
        <v/>
      </c>
    </row>
    <row r="21" spans="2:4" x14ac:dyDescent="0.35">
      <c r="B21" s="19" t="str">
        <f>IF(Anmeldung!$B$12&gt;2,"Spieler 2:","")</f>
        <v/>
      </c>
      <c r="C21" s="4" t="str">
        <f>IF(Anmeldung!$B$12&gt;2,"Name, Vorname","")</f>
        <v/>
      </c>
      <c r="D21" s="4" t="str">
        <f>IF(Anmeldung!$B$12&gt;2,"Geb.-Datum","")</f>
        <v/>
      </c>
    </row>
    <row r="22" spans="2:4" x14ac:dyDescent="0.35">
      <c r="B22" s="19" t="str">
        <f>IF(Anmeldung!$B$12&gt;2,"Spieler 3:","")</f>
        <v/>
      </c>
      <c r="C22" s="4" t="str">
        <f>IF(Anmeldung!$B$12&gt;2,"Name, Vorname","")</f>
        <v/>
      </c>
      <c r="D22" s="4" t="str">
        <f>IF(Anmeldung!$B$12&gt;2,"Geb.-Datum","")</f>
        <v/>
      </c>
    </row>
    <row r="23" spans="2:4" x14ac:dyDescent="0.35">
      <c r="B23" s="19" t="str">
        <f>IF(Anmeldung!$B$12&gt;2,"Spieler 4:","")</f>
        <v/>
      </c>
      <c r="C23" s="4" t="str">
        <f>IF(Anmeldung!$B$12&gt;2,"Name, Vorname","")</f>
        <v/>
      </c>
      <c r="D23" s="4" t="str">
        <f>IF(Anmeldung!$B$12&gt;2,"Geb.-Datum","")</f>
        <v/>
      </c>
    </row>
    <row r="24" spans="2:4" x14ac:dyDescent="0.35">
      <c r="B24" s="19" t="str">
        <f>IF(Anmeldung!$B$12&gt;2,"Spieler 5:","")</f>
        <v/>
      </c>
      <c r="C24" s="4" t="str">
        <f>IF(Anmeldung!$B$12&gt;2,"Name, Vorname","")</f>
        <v/>
      </c>
      <c r="D24" s="4" t="str">
        <f>IF(Anmeldung!$B$12&gt;2,"Geb.-Datum","")</f>
        <v/>
      </c>
    </row>
    <row r="25" spans="2:4" x14ac:dyDescent="0.35">
      <c r="B25" s="19" t="str">
        <f>IF(Anmeldung!$B$12&gt;2,"Spieler 6:","")</f>
        <v/>
      </c>
      <c r="C25" s="4" t="str">
        <f>IF(Anmeldung!$B$12&gt;2,"Name, Vorname","")</f>
        <v/>
      </c>
      <c r="D25" s="4" t="str">
        <f>IF(Anmeldung!$B$12&gt;2,"Geb.-Datum","")</f>
        <v/>
      </c>
    </row>
    <row r="26" spans="2:4" x14ac:dyDescent="0.35">
      <c r="B26" s="20"/>
      <c r="C26" s="20"/>
      <c r="D26" s="20"/>
    </row>
    <row r="27" spans="2:4" x14ac:dyDescent="0.35">
      <c r="B27" s="2" t="str">
        <f>IF(Anmeldung!B12&gt;3,"Name des 4. Teams:","")</f>
        <v/>
      </c>
      <c r="C27" s="19"/>
      <c r="D27" s="19"/>
    </row>
    <row r="28" spans="2:4" x14ac:dyDescent="0.35">
      <c r="B28" s="19" t="str">
        <f>IF(Anmeldung!$B$12&gt;3,"Spieler 1:","")</f>
        <v/>
      </c>
      <c r="C28" s="4" t="str">
        <f>IF(Anmeldung!$B$12&gt;3,"Name, Vorname","")</f>
        <v/>
      </c>
      <c r="D28" s="4" t="str">
        <f>IF(Anmeldung!$B$12&gt;3,"Geb.-Datum","")</f>
        <v/>
      </c>
    </row>
    <row r="29" spans="2:4" x14ac:dyDescent="0.35">
      <c r="B29" s="19" t="str">
        <f>IF(Anmeldung!$B$12&gt;3,"Spieler 2:","")</f>
        <v/>
      </c>
      <c r="C29" s="4" t="str">
        <f>IF(Anmeldung!$B$12&gt;3,"Name, Vorname","")</f>
        <v/>
      </c>
      <c r="D29" s="4" t="str">
        <f>IF(Anmeldung!$B$12&gt;3,"Geb.-Datum","")</f>
        <v/>
      </c>
    </row>
    <row r="30" spans="2:4" x14ac:dyDescent="0.35">
      <c r="B30" s="19" t="str">
        <f>IF(Anmeldung!$B$12&gt;3,"Spieler 3:","")</f>
        <v/>
      </c>
      <c r="C30" s="4" t="str">
        <f>IF(Anmeldung!$B$12&gt;3,"Name, Vorname","")</f>
        <v/>
      </c>
      <c r="D30" s="4" t="str">
        <f>IF(Anmeldung!$B$12&gt;3,"Geb.-Datum","")</f>
        <v/>
      </c>
    </row>
    <row r="31" spans="2:4" x14ac:dyDescent="0.35">
      <c r="B31" s="19" t="str">
        <f>IF(Anmeldung!$B$12&gt;3,"Spieler 4:","")</f>
        <v/>
      </c>
      <c r="C31" s="4" t="str">
        <f>IF(Anmeldung!$B$12&gt;3,"Name, Vorname","")</f>
        <v/>
      </c>
      <c r="D31" s="4" t="str">
        <f>IF(Anmeldung!$B$12&gt;3,"Geb.-Datum","")</f>
        <v/>
      </c>
    </row>
    <row r="32" spans="2:4" x14ac:dyDescent="0.35">
      <c r="B32" s="19" t="str">
        <f>IF(Anmeldung!$B$12&gt;3,"Spieler 5:","")</f>
        <v/>
      </c>
      <c r="C32" s="4" t="str">
        <f>IF(Anmeldung!$B$12&gt;3,"Name, Vorname","")</f>
        <v/>
      </c>
      <c r="D32" s="4" t="str">
        <f>IF(Anmeldung!$B$12&gt;3,"Geb.-Datum","")</f>
        <v/>
      </c>
    </row>
    <row r="33" spans="2:4" x14ac:dyDescent="0.35">
      <c r="B33" s="19" t="str">
        <f>IF(Anmeldung!$B$12&gt;3,"Spieler 6:","")</f>
        <v/>
      </c>
      <c r="C33" s="4" t="str">
        <f>IF(Anmeldung!$B$12&gt;3,"Name, Vorname","")</f>
        <v/>
      </c>
      <c r="D33" s="4" t="str">
        <f>IF(Anmeldung!$B$12&gt;3,"Geb.-Datum","")</f>
        <v/>
      </c>
    </row>
  </sheetData>
  <sheetProtection algorithmName="SHA-512" hashValue="4a1Hm7m1NRzik8MOtoSIr86v0gJogbRFeVCCSacj5nSEQek32ZmF2LujCkZKpTSoLGIGN6whXJRR8FWuwgRv/g==" saltValue="i0HiLNMEz3+23fH8ekNjOg==" spinCount="100000" sheet="1" objects="1" scenarios="1"/>
  <conditionalFormatting sqref="B3:B33">
    <cfRule type="containsText" dxfId="11" priority="1" operator="containsText" text="Team">
      <formula>NOT(ISERROR(SEARCH("Team",B3)))</formula>
    </cfRule>
    <cfRule type="containsText" dxfId="10" priority="2" operator="containsText" text="Spieler">
      <formula>NOT(ISERROR(SEARCH("Spieler",B3)))</formula>
    </cfRule>
  </conditionalFormatting>
  <conditionalFormatting sqref="C4:D33">
    <cfRule type="cellIs" dxfId="9" priority="3" operator="notEqual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2:D33"/>
  <sheetViews>
    <sheetView workbookViewId="0"/>
  </sheetViews>
  <sheetFormatPr baseColWidth="10" defaultRowHeight="14.5" x14ac:dyDescent="0.35"/>
  <cols>
    <col min="2" max="2" width="20.1796875" customWidth="1"/>
    <col min="3" max="3" width="34.1796875" customWidth="1"/>
    <col min="4" max="4" width="18.1796875" customWidth="1"/>
  </cols>
  <sheetData>
    <row r="2" spans="1:4" x14ac:dyDescent="0.35">
      <c r="A2" s="14"/>
    </row>
    <row r="3" spans="1:4" x14ac:dyDescent="0.35">
      <c r="B3" s="2" t="str">
        <f>IF(Anmeldung!B13&gt;0,"Name des 1. Teams:","Keine Jugend-Mannschaften gemeldet!")</f>
        <v>Keine Jugend-Mannschaften gemeldet!</v>
      </c>
      <c r="C3" s="1"/>
      <c r="D3" s="1"/>
    </row>
    <row r="4" spans="1:4" x14ac:dyDescent="0.35">
      <c r="B4" s="3" t="str">
        <f>IF(Anmeldung!B13&gt;0,"Spieler 1:","")</f>
        <v/>
      </c>
      <c r="C4" s="4" t="str">
        <f>IF(Anmeldung!$B$13&gt;0,"Name, Vorname","")</f>
        <v/>
      </c>
      <c r="D4" s="4" t="str">
        <f>IF(Anmeldung!$B$13&gt;0,"Geb.-Datum","")</f>
        <v/>
      </c>
    </row>
    <row r="5" spans="1:4" x14ac:dyDescent="0.35">
      <c r="B5" s="3" t="str">
        <f>IF(Anmeldung!B13&gt;0,"Spieler 2:","")</f>
        <v/>
      </c>
      <c r="C5" s="4" t="str">
        <f>IF(Anmeldung!$B$13&gt;0,"Name, Vorname","")</f>
        <v/>
      </c>
      <c r="D5" s="4" t="str">
        <f>IF(Anmeldung!$B$13&gt;0,"Geb.-Datum","")</f>
        <v/>
      </c>
    </row>
    <row r="6" spans="1:4" x14ac:dyDescent="0.35">
      <c r="B6" s="3" t="str">
        <f>IF(Anmeldung!B13&gt;0,"Spieler 3:","")</f>
        <v/>
      </c>
      <c r="C6" s="4" t="str">
        <f>IF(Anmeldung!$B$13&gt;0,"Name, Vorname","")</f>
        <v/>
      </c>
      <c r="D6" s="4" t="str">
        <f>IF(Anmeldung!$B$13&gt;0,"Geb.-Datum","")</f>
        <v/>
      </c>
    </row>
    <row r="7" spans="1:4" x14ac:dyDescent="0.35">
      <c r="B7" s="3" t="str">
        <f>IF(Anmeldung!B13&gt;0,"Spieler 4:","")</f>
        <v/>
      </c>
      <c r="C7" s="4" t="str">
        <f>IF(Anmeldung!$B$13&gt;0,"Name, Vorname","")</f>
        <v/>
      </c>
      <c r="D7" s="4" t="str">
        <f>IF(Anmeldung!$B$13&gt;0,"Geb.-Datum","")</f>
        <v/>
      </c>
    </row>
    <row r="8" spans="1:4" x14ac:dyDescent="0.35">
      <c r="B8" s="3" t="str">
        <f>IF(Anmeldung!B13&gt;0,"Spieler 5:","")</f>
        <v/>
      </c>
      <c r="C8" s="4" t="str">
        <f>IF(Anmeldung!$B$13&gt;0,"Name, Vorname","")</f>
        <v/>
      </c>
      <c r="D8" s="4" t="str">
        <f>IF(Anmeldung!$B$13&gt;0,"Geb.-Datum","")</f>
        <v/>
      </c>
    </row>
    <row r="9" spans="1:4" x14ac:dyDescent="0.35">
      <c r="B9" s="3" t="str">
        <f>IF(Anmeldung!B13&gt;0,"Spieler 6:","")</f>
        <v/>
      </c>
      <c r="C9" s="4" t="str">
        <f>IF(Anmeldung!$B$13&gt;0,"Name, Vorname","")</f>
        <v/>
      </c>
      <c r="D9" s="4" t="str">
        <f>IF(Anmeldung!$B$13&gt;0,"Geb.-Datum","")</f>
        <v/>
      </c>
    </row>
    <row r="11" spans="1:4" x14ac:dyDescent="0.35">
      <c r="B11" s="2" t="str">
        <f>IF(Anmeldung!B13&gt;1,"Name des 2. Teams:","")</f>
        <v/>
      </c>
      <c r="C11" s="1"/>
      <c r="D11" s="1"/>
    </row>
    <row r="12" spans="1:4" x14ac:dyDescent="0.35">
      <c r="B12" s="3" t="str">
        <f>IF(Anmeldung!B13&gt;1,"Spieler 1:","")</f>
        <v/>
      </c>
      <c r="C12" s="4" t="str">
        <f>IF(Anmeldung!$B$13&gt;1,"Name, Vorname","")</f>
        <v/>
      </c>
      <c r="D12" s="4" t="str">
        <f>IF(Anmeldung!$B$13&gt;1,"Geb.-Datum","")</f>
        <v/>
      </c>
    </row>
    <row r="13" spans="1:4" x14ac:dyDescent="0.35">
      <c r="B13" s="3" t="str">
        <f>IF(Anmeldung!B13&gt;1,"Spieler 2:","")</f>
        <v/>
      </c>
      <c r="C13" s="4" t="str">
        <f>IF(Anmeldung!$B$13&gt;1,"Name, Vorname","")</f>
        <v/>
      </c>
      <c r="D13" s="4" t="str">
        <f>IF(Anmeldung!$B$13&gt;1,"Geb.-Datum","")</f>
        <v/>
      </c>
    </row>
    <row r="14" spans="1:4" x14ac:dyDescent="0.35">
      <c r="B14" s="3" t="str">
        <f>IF(Anmeldung!B13&gt;1,"Spieler 3:","")</f>
        <v/>
      </c>
      <c r="C14" s="4" t="str">
        <f>IF(Anmeldung!$B$13&gt;1,"Name, Vorname","")</f>
        <v/>
      </c>
      <c r="D14" s="4" t="str">
        <f>IF(Anmeldung!$B$13&gt;1,"Geb.-Datum","")</f>
        <v/>
      </c>
    </row>
    <row r="15" spans="1:4" x14ac:dyDescent="0.35">
      <c r="B15" s="3" t="str">
        <f>IF(Anmeldung!B13&gt;1,"Spieler 4:","")</f>
        <v/>
      </c>
      <c r="C15" s="4" t="str">
        <f>IF(Anmeldung!$B$13&gt;1,"Name, Vorname","")</f>
        <v/>
      </c>
      <c r="D15" s="4" t="str">
        <f>IF(Anmeldung!$B$13&gt;1,"Geb.-Datum","")</f>
        <v/>
      </c>
    </row>
    <row r="16" spans="1:4" x14ac:dyDescent="0.35">
      <c r="B16" s="3" t="str">
        <f>IF(Anmeldung!B13&gt;1,"Spieler 5:","")</f>
        <v/>
      </c>
      <c r="C16" s="4" t="str">
        <f>IF(Anmeldung!$B$13&gt;1,"Name, Vorname","")</f>
        <v/>
      </c>
      <c r="D16" s="4" t="str">
        <f>IF(Anmeldung!$B$13&gt;1,"Geb.-Datum","")</f>
        <v/>
      </c>
    </row>
    <row r="17" spans="2:4" x14ac:dyDescent="0.35">
      <c r="B17" s="3" t="str">
        <f>IF(Anmeldung!B13&gt;1,"Spieler 6:","")</f>
        <v/>
      </c>
      <c r="C17" s="4" t="str">
        <f>IF(Anmeldung!$B$13&gt;1,"Name, Vorname","")</f>
        <v/>
      </c>
      <c r="D17" s="4" t="str">
        <f>IF(Anmeldung!$B$13&gt;1,"Geb.-Datum","")</f>
        <v/>
      </c>
    </row>
    <row r="19" spans="2:4" x14ac:dyDescent="0.35">
      <c r="B19" s="2" t="str">
        <f>IF(Anmeldung!B13&gt;2,"Name des 3. Teams:","")</f>
        <v/>
      </c>
      <c r="C19" s="1"/>
      <c r="D19" s="1"/>
    </row>
    <row r="20" spans="2:4" x14ac:dyDescent="0.35">
      <c r="B20" s="3" t="str">
        <f>IF(Anmeldung!$B$13&gt;2,"Spieler 1:","")</f>
        <v/>
      </c>
      <c r="C20" s="4" t="str">
        <f>IF(Anmeldung!$B$13&gt;2,"Name, Vorname","")</f>
        <v/>
      </c>
      <c r="D20" s="4" t="str">
        <f>IF(Anmeldung!$B$13&gt;2,"Geb.-Datum","")</f>
        <v/>
      </c>
    </row>
    <row r="21" spans="2:4" x14ac:dyDescent="0.35">
      <c r="B21" s="3" t="str">
        <f>IF(Anmeldung!$B$13&gt;2,"Spieler 2:","")</f>
        <v/>
      </c>
      <c r="C21" s="4" t="str">
        <f>IF(Anmeldung!$B$13&gt;2,"Name, Vorname","")</f>
        <v/>
      </c>
      <c r="D21" s="4" t="str">
        <f>IF(Anmeldung!$B$13&gt;2,"Geb.-Datum","")</f>
        <v/>
      </c>
    </row>
    <row r="22" spans="2:4" x14ac:dyDescent="0.35">
      <c r="B22" s="3" t="str">
        <f>IF(Anmeldung!$B$13&gt;2,"Spieler 3:","")</f>
        <v/>
      </c>
      <c r="C22" s="4" t="str">
        <f>IF(Anmeldung!$B$13&gt;2,"Name, Vorname","")</f>
        <v/>
      </c>
      <c r="D22" s="4" t="str">
        <f>IF(Anmeldung!$B$13&gt;2,"Geb.-Datum","")</f>
        <v/>
      </c>
    </row>
    <row r="23" spans="2:4" x14ac:dyDescent="0.35">
      <c r="B23" s="3" t="str">
        <f>IF(Anmeldung!$B$13&gt;2,"Spieler 4:","")</f>
        <v/>
      </c>
      <c r="C23" s="4" t="str">
        <f>IF(Anmeldung!$B$13&gt;2,"Name, Vorname","")</f>
        <v/>
      </c>
      <c r="D23" s="4" t="str">
        <f>IF(Anmeldung!$B$13&gt;2,"Geb.-Datum","")</f>
        <v/>
      </c>
    </row>
    <row r="24" spans="2:4" x14ac:dyDescent="0.35">
      <c r="B24" s="3" t="str">
        <f>IF(Anmeldung!$B$13&gt;2,"Spieler 5:","")</f>
        <v/>
      </c>
      <c r="C24" s="4" t="str">
        <f>IF(Anmeldung!$B$13&gt;2,"Name, Vorname","")</f>
        <v/>
      </c>
      <c r="D24" s="4" t="str">
        <f>IF(Anmeldung!$B$13&gt;2,"Geb.-Datum","")</f>
        <v/>
      </c>
    </row>
    <row r="25" spans="2:4" x14ac:dyDescent="0.35">
      <c r="B25" s="3" t="str">
        <f>IF(Anmeldung!$B$13&gt;2,"Spieler 6:","")</f>
        <v/>
      </c>
      <c r="C25" s="4" t="str">
        <f>IF(Anmeldung!$B$13&gt;2,"Name, Vorname","")</f>
        <v/>
      </c>
      <c r="D25" s="4" t="str">
        <f>IF(Anmeldung!$B$13&gt;2,"Geb.-Datum","")</f>
        <v/>
      </c>
    </row>
    <row r="27" spans="2:4" x14ac:dyDescent="0.35">
      <c r="B27" s="2" t="str">
        <f>IF(Anmeldung!B13&gt;3,"Name des 4. Teams:","")</f>
        <v/>
      </c>
      <c r="C27" s="1"/>
      <c r="D27" s="1"/>
    </row>
    <row r="28" spans="2:4" x14ac:dyDescent="0.35">
      <c r="B28" s="3" t="str">
        <f>IF(Anmeldung!$B$13&gt;3,"Spieler 1:","")</f>
        <v/>
      </c>
      <c r="C28" s="4" t="str">
        <f>IF(Anmeldung!$B$13&gt;3,"Name, Vorname","")</f>
        <v/>
      </c>
      <c r="D28" s="4" t="str">
        <f>IF(Anmeldung!$B$13&gt;3,"Geb.-Datum","")</f>
        <v/>
      </c>
    </row>
    <row r="29" spans="2:4" x14ac:dyDescent="0.35">
      <c r="B29" s="3" t="str">
        <f>IF(Anmeldung!$B$13&gt;3,"Spieler 2:","")</f>
        <v/>
      </c>
      <c r="C29" s="4" t="str">
        <f>IF(Anmeldung!$B$13&gt;3,"Name, Vorname","")</f>
        <v/>
      </c>
      <c r="D29" s="4" t="str">
        <f>IF(Anmeldung!$B$13&gt;3,"Geb.-Datum","")</f>
        <v/>
      </c>
    </row>
    <row r="30" spans="2:4" x14ac:dyDescent="0.35">
      <c r="B30" s="3" t="str">
        <f>IF(Anmeldung!$B$13&gt;3,"Spieler 3:","")</f>
        <v/>
      </c>
      <c r="C30" s="4" t="str">
        <f>IF(Anmeldung!$B$13&gt;3,"Name, Vorname","")</f>
        <v/>
      </c>
      <c r="D30" s="4" t="str">
        <f>IF(Anmeldung!$B$13&gt;3,"Geb.-Datum","")</f>
        <v/>
      </c>
    </row>
    <row r="31" spans="2:4" x14ac:dyDescent="0.35">
      <c r="B31" s="3" t="str">
        <f>IF(Anmeldung!$B$13&gt;3,"Spieler 4:","")</f>
        <v/>
      </c>
      <c r="C31" s="4" t="str">
        <f>IF(Anmeldung!$B$13&gt;3,"Name, Vorname","")</f>
        <v/>
      </c>
      <c r="D31" s="4" t="str">
        <f>IF(Anmeldung!$B$13&gt;3,"Geb.-Datum","")</f>
        <v/>
      </c>
    </row>
    <row r="32" spans="2:4" x14ac:dyDescent="0.35">
      <c r="B32" s="3" t="str">
        <f>IF(Anmeldung!$B$13&gt;3,"Spieler 5:","")</f>
        <v/>
      </c>
      <c r="C32" s="4" t="str">
        <f>IF(Anmeldung!$B$13&gt;3,"Name, Vorname","")</f>
        <v/>
      </c>
      <c r="D32" s="4" t="str">
        <f>IF(Anmeldung!$B$13&gt;3,"Geb.-Datum","")</f>
        <v/>
      </c>
    </row>
    <row r="33" spans="2:4" x14ac:dyDescent="0.35">
      <c r="B33" s="3" t="str">
        <f>IF(Anmeldung!$B$13&gt;3,"Spieler 6:","")</f>
        <v/>
      </c>
      <c r="C33" s="4" t="str">
        <f>IF(Anmeldung!$B$13&gt;3,"Name, Vorname","")</f>
        <v/>
      </c>
      <c r="D33" s="4" t="str">
        <f>IF(Anmeldung!$B$13&gt;3,"Geb.-Datum","")</f>
        <v/>
      </c>
    </row>
  </sheetData>
  <sheetProtection algorithmName="SHA-512" hashValue="bdhQqjawxqnnMdwAj1maCgOBmpMyue1JuRfDVXt9e6S0ORjo+mHNGSMOyCag8ND5Ip6cu4KAl2JOQkE0ngeN9w==" saltValue="2NhEI8sv7hmkuDkYnHEHgA==" spinCount="100000" sheet="1" objects="1" scenarios="1"/>
  <conditionalFormatting sqref="B3:B33">
    <cfRule type="containsText" dxfId="8" priority="1" operator="containsText" text="Team">
      <formula>NOT(ISERROR(SEARCH("Team",B3)))</formula>
    </cfRule>
    <cfRule type="containsText" dxfId="7" priority="2" operator="containsText" text="Spieler">
      <formula>NOT(ISERROR(SEARCH("Spieler",B3)))</formula>
    </cfRule>
  </conditionalFormatting>
  <conditionalFormatting sqref="C4:D33">
    <cfRule type="cellIs" dxfId="6" priority="3" operator="notEqual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B3:D33"/>
  <sheetViews>
    <sheetView workbookViewId="0"/>
  </sheetViews>
  <sheetFormatPr baseColWidth="10" defaultRowHeight="14.5" x14ac:dyDescent="0.35"/>
  <cols>
    <col min="2" max="2" width="20.1796875" customWidth="1"/>
    <col min="3" max="3" width="34.1796875" customWidth="1"/>
    <col min="4" max="4" width="18.1796875" customWidth="1"/>
  </cols>
  <sheetData>
    <row r="3" spans="2:4" x14ac:dyDescent="0.35">
      <c r="B3" s="2" t="str">
        <f>IF(Anmeldung!B14&gt;0,"Name des 1. Teams:","Keine Damen-Mannschaften gemeldet!")</f>
        <v>Keine Damen-Mannschaften gemeldet!</v>
      </c>
      <c r="C3" s="1"/>
      <c r="D3" s="1"/>
    </row>
    <row r="4" spans="2:4" x14ac:dyDescent="0.35">
      <c r="B4" s="3" t="str">
        <f>IF(Anmeldung!B14&gt;0,"Spieler 1:","")</f>
        <v/>
      </c>
      <c r="C4" s="4" t="str">
        <f>IF(Anmeldung!$B$14&gt;0,"Name, Vorname","")</f>
        <v/>
      </c>
      <c r="D4" s="4" t="str">
        <f>IF(Anmeldung!$B$14&gt;0,"Geb.-Datum","")</f>
        <v/>
      </c>
    </row>
    <row r="5" spans="2:4" x14ac:dyDescent="0.35">
      <c r="B5" s="3" t="str">
        <f>IF(Anmeldung!B14&gt;0,"Spieler 2:","")</f>
        <v/>
      </c>
      <c r="C5" s="4" t="str">
        <f>IF(Anmeldung!$B$14&gt;0,"Name, Vorname","")</f>
        <v/>
      </c>
      <c r="D5" s="4" t="str">
        <f>IF(Anmeldung!$B$14&gt;0,"Geb.-Datum","")</f>
        <v/>
      </c>
    </row>
    <row r="6" spans="2:4" x14ac:dyDescent="0.35">
      <c r="B6" s="3" t="str">
        <f>IF(Anmeldung!B14&gt;0,"Spieler 3:","")</f>
        <v/>
      </c>
      <c r="C6" s="4" t="str">
        <f>IF(Anmeldung!$B$14&gt;0,"Name, Vorname","")</f>
        <v/>
      </c>
      <c r="D6" s="4" t="str">
        <f>IF(Anmeldung!$B$14&gt;0,"Geb.-Datum","")</f>
        <v/>
      </c>
    </row>
    <row r="7" spans="2:4" x14ac:dyDescent="0.35">
      <c r="B7" s="3" t="str">
        <f>IF(Anmeldung!B14&gt;0,"Spieler 4:","")</f>
        <v/>
      </c>
      <c r="C7" s="4" t="str">
        <f>IF(Anmeldung!$B$14&gt;0,"Name, Vorname","")</f>
        <v/>
      </c>
      <c r="D7" s="4" t="str">
        <f>IF(Anmeldung!$B$14&gt;0,"Geb.-Datum","")</f>
        <v/>
      </c>
    </row>
    <row r="8" spans="2:4" x14ac:dyDescent="0.35">
      <c r="B8" s="3" t="str">
        <f>IF(Anmeldung!B14&gt;0,"Spieler 5:","")</f>
        <v/>
      </c>
      <c r="C8" s="4" t="str">
        <f>IF(Anmeldung!$B$14&gt;0,"Name, Vorname","")</f>
        <v/>
      </c>
      <c r="D8" s="4" t="str">
        <f>IF(Anmeldung!$B$14&gt;0,"Geb.-Datum","")</f>
        <v/>
      </c>
    </row>
    <row r="9" spans="2:4" x14ac:dyDescent="0.35">
      <c r="B9" s="3" t="str">
        <f>IF(Anmeldung!B14&gt;0,"Spieler 6:","")</f>
        <v/>
      </c>
      <c r="C9" s="4" t="str">
        <f>IF(Anmeldung!$B$14&gt;0,"Name, Vorname","")</f>
        <v/>
      </c>
      <c r="D9" s="4" t="str">
        <f>IF(Anmeldung!$B$14&gt;0,"Geb.-Datum","")</f>
        <v/>
      </c>
    </row>
    <row r="11" spans="2:4" x14ac:dyDescent="0.35">
      <c r="B11" s="2" t="str">
        <f>IF(Anmeldung!B14&gt;1,"Name des 2. Teams:","")</f>
        <v/>
      </c>
      <c r="C11" s="1"/>
      <c r="D11" s="1"/>
    </row>
    <row r="12" spans="2:4" x14ac:dyDescent="0.35">
      <c r="B12" s="3" t="str">
        <f>IF(Anmeldung!B14&gt;1,"Spieler 1:","")</f>
        <v/>
      </c>
      <c r="C12" s="4" t="str">
        <f>IF(Anmeldung!$B$14&gt;1,"Name, Vorname","")</f>
        <v/>
      </c>
      <c r="D12" s="4" t="str">
        <f>IF(Anmeldung!$B$14&gt;1,"Geb.-Datum","")</f>
        <v/>
      </c>
    </row>
    <row r="13" spans="2:4" x14ac:dyDescent="0.35">
      <c r="B13" s="3" t="str">
        <f>IF(Anmeldung!B14&gt;1,"Spieler 2:","")</f>
        <v/>
      </c>
      <c r="C13" s="4" t="str">
        <f>IF(Anmeldung!$B$14&gt;1,"Name, Vorname","")</f>
        <v/>
      </c>
      <c r="D13" s="4" t="str">
        <f>IF(Anmeldung!$B$14&gt;1,"Geb.-Datum","")</f>
        <v/>
      </c>
    </row>
    <row r="14" spans="2:4" x14ac:dyDescent="0.35">
      <c r="B14" s="3" t="str">
        <f>IF(Anmeldung!B14&gt;1,"Spieler 3:","")</f>
        <v/>
      </c>
      <c r="C14" s="4" t="str">
        <f>IF(Anmeldung!$B$14&gt;1,"Name, Vorname","")</f>
        <v/>
      </c>
      <c r="D14" s="4" t="str">
        <f>IF(Anmeldung!$B$14&gt;1,"Geb.-Datum","")</f>
        <v/>
      </c>
    </row>
    <row r="15" spans="2:4" x14ac:dyDescent="0.35">
      <c r="B15" s="3" t="str">
        <f>IF(Anmeldung!B14&gt;1,"Spieler 4:","")</f>
        <v/>
      </c>
      <c r="C15" s="4" t="str">
        <f>IF(Anmeldung!$B$14&gt;1,"Name, Vorname","")</f>
        <v/>
      </c>
      <c r="D15" s="4" t="str">
        <f>IF(Anmeldung!$B$14&gt;1,"Geb.-Datum","")</f>
        <v/>
      </c>
    </row>
    <row r="16" spans="2:4" x14ac:dyDescent="0.35">
      <c r="B16" s="3" t="str">
        <f>IF(Anmeldung!B14&gt;1,"Spieler 5:","")</f>
        <v/>
      </c>
      <c r="C16" s="4" t="str">
        <f>IF(Anmeldung!$B$14&gt;1,"Name, Vorname","")</f>
        <v/>
      </c>
      <c r="D16" s="4" t="str">
        <f>IF(Anmeldung!$B$14&gt;1,"Geb.-Datum","")</f>
        <v/>
      </c>
    </row>
    <row r="17" spans="2:4" x14ac:dyDescent="0.35">
      <c r="B17" s="3" t="str">
        <f>IF(Anmeldung!B14&gt;1,"Spieler 6:","")</f>
        <v/>
      </c>
      <c r="C17" s="4" t="str">
        <f>IF(Anmeldung!$B$14&gt;1,"Name, Vorname","")</f>
        <v/>
      </c>
      <c r="D17" s="4" t="str">
        <f>IF(Anmeldung!$B$14&gt;1,"Geb.-Datum","")</f>
        <v/>
      </c>
    </row>
    <row r="19" spans="2:4" x14ac:dyDescent="0.35">
      <c r="B19" s="2" t="str">
        <f>IF(Anmeldung!B14&gt;2,"Name des 3. Teams:","")</f>
        <v/>
      </c>
      <c r="C19" s="1"/>
      <c r="D19" s="1"/>
    </row>
    <row r="20" spans="2:4" x14ac:dyDescent="0.35">
      <c r="B20" s="3" t="str">
        <f>IF(Anmeldung!$B$14&gt;2,"Spieler 1:","")</f>
        <v/>
      </c>
      <c r="C20" s="4" t="str">
        <f>IF(Anmeldung!$B$14&gt;2,"Name, Vorname","")</f>
        <v/>
      </c>
      <c r="D20" s="4" t="str">
        <f>IF(Anmeldung!$B$14&gt;2,"Geb.-Datum","")</f>
        <v/>
      </c>
    </row>
    <row r="21" spans="2:4" x14ac:dyDescent="0.35">
      <c r="B21" s="3" t="str">
        <f>IF(Anmeldung!$B$14&gt;2,"Spieler 2:","")</f>
        <v/>
      </c>
      <c r="C21" s="4" t="str">
        <f>IF(Anmeldung!$B$14&gt;2,"Name, Vorname","")</f>
        <v/>
      </c>
      <c r="D21" s="4" t="str">
        <f>IF(Anmeldung!$B$14&gt;2,"Geb.-Datum","")</f>
        <v/>
      </c>
    </row>
    <row r="22" spans="2:4" x14ac:dyDescent="0.35">
      <c r="B22" s="3" t="str">
        <f>IF(Anmeldung!$B$14&gt;2,"Spieler 3:","")</f>
        <v/>
      </c>
      <c r="C22" s="4" t="str">
        <f>IF(Anmeldung!$B$14&gt;2,"Name, Vorname","")</f>
        <v/>
      </c>
      <c r="D22" s="4" t="str">
        <f>IF(Anmeldung!$B$14&gt;2,"Geb.-Datum","")</f>
        <v/>
      </c>
    </row>
    <row r="23" spans="2:4" x14ac:dyDescent="0.35">
      <c r="B23" s="3" t="str">
        <f>IF(Anmeldung!$B$14&gt;2,"Spieler 4:","")</f>
        <v/>
      </c>
      <c r="C23" s="4" t="str">
        <f>IF(Anmeldung!$B$14&gt;2,"Name, Vorname","")</f>
        <v/>
      </c>
      <c r="D23" s="4" t="str">
        <f>IF(Anmeldung!$B$14&gt;2,"Geb.-Datum","")</f>
        <v/>
      </c>
    </row>
    <row r="24" spans="2:4" x14ac:dyDescent="0.35">
      <c r="B24" s="3" t="str">
        <f>IF(Anmeldung!$B$14&gt;2,"Spieler 5:","")</f>
        <v/>
      </c>
      <c r="C24" s="4" t="str">
        <f>IF(Anmeldung!$B$14&gt;2,"Name, Vorname","")</f>
        <v/>
      </c>
      <c r="D24" s="4" t="str">
        <f>IF(Anmeldung!$B$14&gt;2,"Geb.-Datum","")</f>
        <v/>
      </c>
    </row>
    <row r="25" spans="2:4" x14ac:dyDescent="0.35">
      <c r="B25" s="3" t="str">
        <f>IF(Anmeldung!$B$14&gt;2,"Spieler 6:","")</f>
        <v/>
      </c>
      <c r="C25" s="4" t="str">
        <f>IF(Anmeldung!$B$14&gt;2,"Name, Vorname","")</f>
        <v/>
      </c>
      <c r="D25" s="4" t="str">
        <f>IF(Anmeldung!$B$14&gt;2,"Geb.-Datum","")</f>
        <v/>
      </c>
    </row>
    <row r="27" spans="2:4" x14ac:dyDescent="0.35">
      <c r="B27" s="2" t="str">
        <f>IF(Anmeldung!B14&gt;3,"Name des 4. Teams:","")</f>
        <v/>
      </c>
      <c r="C27" s="1"/>
      <c r="D27" s="1"/>
    </row>
    <row r="28" spans="2:4" x14ac:dyDescent="0.35">
      <c r="B28" s="3" t="str">
        <f>IF(Anmeldung!$B$14&gt;3,"Spieler 1:","")</f>
        <v/>
      </c>
      <c r="C28" s="4" t="str">
        <f>IF(Anmeldung!$B$14&gt;3,"Name, Vorname","")</f>
        <v/>
      </c>
      <c r="D28" s="4" t="str">
        <f>IF(Anmeldung!$B$14&gt;3,"Geb.-Datum","")</f>
        <v/>
      </c>
    </row>
    <row r="29" spans="2:4" x14ac:dyDescent="0.35">
      <c r="B29" s="3" t="str">
        <f>IF(Anmeldung!$B$14&gt;3,"Spieler 2:","")</f>
        <v/>
      </c>
      <c r="C29" s="4" t="str">
        <f>IF(Anmeldung!$B$14&gt;3,"Name, Vorname","")</f>
        <v/>
      </c>
      <c r="D29" s="4" t="str">
        <f>IF(Anmeldung!$B$14&gt;3,"Geb.-Datum","")</f>
        <v/>
      </c>
    </row>
    <row r="30" spans="2:4" x14ac:dyDescent="0.35">
      <c r="B30" s="3" t="str">
        <f>IF(Anmeldung!$B$14&gt;3,"Spieler 3:","")</f>
        <v/>
      </c>
      <c r="C30" s="4" t="str">
        <f>IF(Anmeldung!$B$14&gt;3,"Name, Vorname","")</f>
        <v/>
      </c>
      <c r="D30" s="4" t="str">
        <f>IF(Anmeldung!$B$14&gt;3,"Geb.-Datum","")</f>
        <v/>
      </c>
    </row>
    <row r="31" spans="2:4" x14ac:dyDescent="0.35">
      <c r="B31" s="3" t="str">
        <f>IF(Anmeldung!$B$14&gt;3,"Spieler 4:","")</f>
        <v/>
      </c>
      <c r="C31" s="4" t="str">
        <f>IF(Anmeldung!$B$14&gt;3,"Name, Vorname","")</f>
        <v/>
      </c>
      <c r="D31" s="4" t="str">
        <f>IF(Anmeldung!$B$14&gt;3,"Geb.-Datum","")</f>
        <v/>
      </c>
    </row>
    <row r="32" spans="2:4" x14ac:dyDescent="0.35">
      <c r="B32" s="3" t="str">
        <f>IF(Anmeldung!$B$14&gt;3,"Spieler 5:","")</f>
        <v/>
      </c>
      <c r="C32" s="4" t="str">
        <f>IF(Anmeldung!$B$14&gt;3,"Name, Vorname","")</f>
        <v/>
      </c>
      <c r="D32" s="4" t="str">
        <f>IF(Anmeldung!$B$14&gt;3,"Geb.-Datum","")</f>
        <v/>
      </c>
    </row>
    <row r="33" spans="2:4" x14ac:dyDescent="0.35">
      <c r="B33" s="3" t="str">
        <f>IF(Anmeldung!$B$14&gt;3,"Spieler 6:","")</f>
        <v/>
      </c>
      <c r="C33" s="4" t="str">
        <f>IF(Anmeldung!$B$14&gt;3,"Name, Vorname","")</f>
        <v/>
      </c>
      <c r="D33" s="4" t="str">
        <f>IF(Anmeldung!$B$14&gt;3,"Geb.-Datum","")</f>
        <v/>
      </c>
    </row>
  </sheetData>
  <sheetProtection algorithmName="SHA-512" hashValue="f/kJE4zEXE+IEFoaVB7bJxRKzCOKqCEtXew+XpEIUVlXoGH6w/yhIWuZqCZTRFyxbbY4BDhOO3pqo1RNqUuLLw==" saltValue="5+kyzXLfPd0X5VXzC7Uv1Q==" spinCount="100000" sheet="1" objects="1" scenarios="1"/>
  <conditionalFormatting sqref="B3:B33">
    <cfRule type="containsText" dxfId="5" priority="1" operator="containsText" text="Team">
      <formula>NOT(ISERROR(SEARCH("Team",B3)))</formula>
    </cfRule>
    <cfRule type="containsText" dxfId="4" priority="2" operator="containsText" text="Spieler">
      <formula>NOT(ISERROR(SEARCH("Spieler",B3)))</formula>
    </cfRule>
  </conditionalFormatting>
  <conditionalFormatting sqref="C4:D33">
    <cfRule type="cellIs" dxfId="3" priority="3" operator="notEqual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B3:D33"/>
  <sheetViews>
    <sheetView workbookViewId="0"/>
  </sheetViews>
  <sheetFormatPr baseColWidth="10" defaultRowHeight="14.5" x14ac:dyDescent="0.35"/>
  <cols>
    <col min="2" max="2" width="20.1796875" customWidth="1"/>
    <col min="3" max="3" width="34.1796875" customWidth="1"/>
    <col min="4" max="4" width="18.1796875" customWidth="1"/>
  </cols>
  <sheetData>
    <row r="3" spans="2:4" x14ac:dyDescent="0.35">
      <c r="B3" s="2" t="str">
        <f>IF(Anmeldung!B15&gt;0,"Name des 1. Teams:","Keine offenen Mannschaften gemeldet!")</f>
        <v>Keine offenen Mannschaften gemeldet!</v>
      </c>
      <c r="C3" s="1"/>
      <c r="D3" s="1"/>
    </row>
    <row r="4" spans="2:4" x14ac:dyDescent="0.35">
      <c r="B4" s="3" t="str">
        <f>IF(Anmeldung!B15&gt;0,"Spieler 1:","")</f>
        <v/>
      </c>
      <c r="C4" s="4" t="str">
        <f>IF(Anmeldung!$B$15&gt;0,"Name, Vorname","")</f>
        <v/>
      </c>
      <c r="D4" s="4" t="str">
        <f>IF(Anmeldung!$B$15&gt;0,"Geb.-Datum","")</f>
        <v/>
      </c>
    </row>
    <row r="5" spans="2:4" x14ac:dyDescent="0.35">
      <c r="B5" s="3" t="str">
        <f>IF(Anmeldung!B15&gt;0,"Spieler 2:","")</f>
        <v/>
      </c>
      <c r="C5" s="4" t="str">
        <f>IF(Anmeldung!$B$15&gt;0,"Name, Vorname","")</f>
        <v/>
      </c>
      <c r="D5" s="4" t="str">
        <f>IF(Anmeldung!$B$15&gt;0,"Geb.-Datum","")</f>
        <v/>
      </c>
    </row>
    <row r="6" spans="2:4" x14ac:dyDescent="0.35">
      <c r="B6" s="3" t="str">
        <f>IF(Anmeldung!B15&gt;0,"Spieler 3:","")</f>
        <v/>
      </c>
      <c r="C6" s="4" t="str">
        <f>IF(Anmeldung!$B$15&gt;0,"Name, Vorname","")</f>
        <v/>
      </c>
      <c r="D6" s="4" t="str">
        <f>IF(Anmeldung!$B$15&gt;0,"Geb.-Datum","")</f>
        <v/>
      </c>
    </row>
    <row r="7" spans="2:4" x14ac:dyDescent="0.35">
      <c r="B7" s="3" t="str">
        <f>IF(Anmeldung!B15&gt;0,"Spieler 4:","")</f>
        <v/>
      </c>
      <c r="C7" s="4" t="str">
        <f>IF(Anmeldung!$B$15&gt;0,"Name, Vorname","")</f>
        <v/>
      </c>
      <c r="D7" s="4" t="str">
        <f>IF(Anmeldung!$B$15&gt;0,"Geb.-Datum","")</f>
        <v/>
      </c>
    </row>
    <row r="8" spans="2:4" x14ac:dyDescent="0.35">
      <c r="B8" s="3" t="str">
        <f>IF(Anmeldung!B15&gt;0,"Spieler 5:","")</f>
        <v/>
      </c>
      <c r="C8" s="4" t="str">
        <f>IF(Anmeldung!$B$15&gt;0,"Name, Vorname","")</f>
        <v/>
      </c>
      <c r="D8" s="4" t="str">
        <f>IF(Anmeldung!$B$15&gt;0,"Geb.-Datum","")</f>
        <v/>
      </c>
    </row>
    <row r="9" spans="2:4" x14ac:dyDescent="0.35">
      <c r="B9" s="3" t="str">
        <f>IF(Anmeldung!B15&gt;0,"Spieler 6:","")</f>
        <v/>
      </c>
      <c r="C9" s="4" t="str">
        <f>IF(Anmeldung!$B$15&gt;0,"Name, Vorname","")</f>
        <v/>
      </c>
      <c r="D9" s="4" t="str">
        <f>IF(Anmeldung!$B$15&gt;0,"Geb.-Datum","")</f>
        <v/>
      </c>
    </row>
    <row r="11" spans="2:4" x14ac:dyDescent="0.35">
      <c r="B11" s="2" t="str">
        <f>IF(Anmeldung!B15&gt;1,"Name des 2. Teams:","")</f>
        <v/>
      </c>
      <c r="C11" s="1"/>
      <c r="D11" s="1"/>
    </row>
    <row r="12" spans="2:4" x14ac:dyDescent="0.35">
      <c r="B12" s="3" t="str">
        <f>IF(Anmeldung!B15&gt;1,"Spieler 1:","")</f>
        <v/>
      </c>
      <c r="C12" s="4" t="str">
        <f>IF(Anmeldung!$B$15&gt;1,"Name, Vorname","")</f>
        <v/>
      </c>
      <c r="D12" s="4" t="str">
        <f>IF(Anmeldung!$B$15&gt;1,"Geb.-Datum","")</f>
        <v/>
      </c>
    </row>
    <row r="13" spans="2:4" x14ac:dyDescent="0.35">
      <c r="B13" s="3" t="str">
        <f>IF(Anmeldung!B15&gt;1,"Spieler 2:","")</f>
        <v/>
      </c>
      <c r="C13" s="4" t="str">
        <f>IF(Anmeldung!$B$15&gt;1,"Name, Vorname","")</f>
        <v/>
      </c>
      <c r="D13" s="4" t="str">
        <f>IF(Anmeldung!$B$15&gt;1,"Geb.-Datum","")</f>
        <v/>
      </c>
    </row>
    <row r="14" spans="2:4" x14ac:dyDescent="0.35">
      <c r="B14" s="3" t="str">
        <f>IF(Anmeldung!B15&gt;1,"Spieler 3:","")</f>
        <v/>
      </c>
      <c r="C14" s="4" t="str">
        <f>IF(Anmeldung!$B$15&gt;1,"Name, Vorname","")</f>
        <v/>
      </c>
      <c r="D14" s="4" t="str">
        <f>IF(Anmeldung!$B$15&gt;1,"Geb.-Datum","")</f>
        <v/>
      </c>
    </row>
    <row r="15" spans="2:4" x14ac:dyDescent="0.35">
      <c r="B15" s="3" t="str">
        <f>IF(Anmeldung!B15&gt;1,"Spieler 4:","")</f>
        <v/>
      </c>
      <c r="C15" s="4" t="str">
        <f>IF(Anmeldung!$B$15&gt;1,"Name, Vorname","")</f>
        <v/>
      </c>
      <c r="D15" s="4" t="str">
        <f>IF(Anmeldung!$B$15&gt;1,"Geb.-Datum","")</f>
        <v/>
      </c>
    </row>
    <row r="16" spans="2:4" x14ac:dyDescent="0.35">
      <c r="B16" s="3" t="str">
        <f>IF(Anmeldung!B15&gt;1,"Spieler 5:","")</f>
        <v/>
      </c>
      <c r="C16" s="4" t="str">
        <f>IF(Anmeldung!$B$15&gt;1,"Name, Vorname","")</f>
        <v/>
      </c>
      <c r="D16" s="4" t="str">
        <f>IF(Anmeldung!$B$15&gt;1,"Geb.-Datum","")</f>
        <v/>
      </c>
    </row>
    <row r="17" spans="2:4" x14ac:dyDescent="0.35">
      <c r="B17" s="3" t="str">
        <f>IF(Anmeldung!B15&gt;1,"Spieler 6:","")</f>
        <v/>
      </c>
      <c r="C17" s="4" t="str">
        <f>IF(Anmeldung!$B$15&gt;1,"Name, Vorname","")</f>
        <v/>
      </c>
      <c r="D17" s="4" t="str">
        <f>IF(Anmeldung!$B$15&gt;1,"Geb.-Datum","")</f>
        <v/>
      </c>
    </row>
    <row r="19" spans="2:4" x14ac:dyDescent="0.35">
      <c r="B19" s="2" t="str">
        <f>IF(Anmeldung!B15&gt;2,"Name des 3. Teams:","")</f>
        <v/>
      </c>
      <c r="C19" s="1"/>
      <c r="D19" s="1"/>
    </row>
    <row r="20" spans="2:4" x14ac:dyDescent="0.35">
      <c r="B20" s="3" t="str">
        <f>IF(Anmeldung!$B$15&gt;2,"Spieler 1:","")</f>
        <v/>
      </c>
      <c r="C20" s="4" t="str">
        <f>IF(Anmeldung!$B$15&gt;2,"Name, Vorname","")</f>
        <v/>
      </c>
      <c r="D20" s="4" t="str">
        <f>IF(Anmeldung!$B$15&gt;2,"Geb.-Datum","")</f>
        <v/>
      </c>
    </row>
    <row r="21" spans="2:4" x14ac:dyDescent="0.35">
      <c r="B21" s="3" t="str">
        <f>IF(Anmeldung!$B$15&gt;2,"Spieler 2:","")</f>
        <v/>
      </c>
      <c r="C21" s="4" t="str">
        <f>IF(Anmeldung!$B$15&gt;2,"Name, Vorname","")</f>
        <v/>
      </c>
      <c r="D21" s="4" t="str">
        <f>IF(Anmeldung!$B$15&gt;2,"Geb.-Datum","")</f>
        <v/>
      </c>
    </row>
    <row r="22" spans="2:4" x14ac:dyDescent="0.35">
      <c r="B22" s="3" t="str">
        <f>IF(Anmeldung!$B$15&gt;2,"Spieler 3:","")</f>
        <v/>
      </c>
      <c r="C22" s="4" t="str">
        <f>IF(Anmeldung!$B$15&gt;2,"Name, Vorname","")</f>
        <v/>
      </c>
      <c r="D22" s="4" t="str">
        <f>IF(Anmeldung!$B$15&gt;2,"Geb.-Datum","")</f>
        <v/>
      </c>
    </row>
    <row r="23" spans="2:4" x14ac:dyDescent="0.35">
      <c r="B23" s="3" t="str">
        <f>IF(Anmeldung!$B$15&gt;2,"Spieler 4:","")</f>
        <v/>
      </c>
      <c r="C23" s="4" t="str">
        <f>IF(Anmeldung!$B$15&gt;2,"Name, Vorname","")</f>
        <v/>
      </c>
      <c r="D23" s="4" t="str">
        <f>IF(Anmeldung!$B$15&gt;2,"Geb.-Datum","")</f>
        <v/>
      </c>
    </row>
    <row r="24" spans="2:4" x14ac:dyDescent="0.35">
      <c r="B24" s="3" t="str">
        <f>IF(Anmeldung!$B$15&gt;2,"Spieler 5:","")</f>
        <v/>
      </c>
      <c r="C24" s="4" t="str">
        <f>IF(Anmeldung!$B$15&gt;2,"Name, Vorname","")</f>
        <v/>
      </c>
      <c r="D24" s="4" t="str">
        <f>IF(Anmeldung!$B$15&gt;2,"Geb.-Datum","")</f>
        <v/>
      </c>
    </row>
    <row r="25" spans="2:4" x14ac:dyDescent="0.35">
      <c r="B25" s="3" t="str">
        <f>IF(Anmeldung!$B$15&gt;2,"Spieler 6:","")</f>
        <v/>
      </c>
      <c r="C25" s="4" t="str">
        <f>IF(Anmeldung!$B$15&gt;2,"Name, Vorname","")</f>
        <v/>
      </c>
      <c r="D25" s="4" t="str">
        <f>IF(Anmeldung!$B$15&gt;2,"Geb.-Datum","")</f>
        <v/>
      </c>
    </row>
    <row r="27" spans="2:4" x14ac:dyDescent="0.35">
      <c r="B27" s="2" t="str">
        <f>IF(Anmeldung!B15&gt;3,"Name des 4. Teams:","")</f>
        <v/>
      </c>
      <c r="C27" s="1"/>
      <c r="D27" s="1"/>
    </row>
    <row r="28" spans="2:4" x14ac:dyDescent="0.35">
      <c r="B28" s="3" t="str">
        <f>IF(Anmeldung!$B$15&gt;3,"Spieler 1:","")</f>
        <v/>
      </c>
      <c r="C28" s="4" t="str">
        <f>IF(Anmeldung!$B$15&gt;3,"Name, Vorname","")</f>
        <v/>
      </c>
      <c r="D28" s="4" t="str">
        <f>IF(Anmeldung!$B$15&gt;3,"Geb.-Datum","")</f>
        <v/>
      </c>
    </row>
    <row r="29" spans="2:4" x14ac:dyDescent="0.35">
      <c r="B29" s="3" t="str">
        <f>IF(Anmeldung!$B$15&gt;3,"Spieler 2:","")</f>
        <v/>
      </c>
      <c r="C29" s="4" t="str">
        <f>IF(Anmeldung!$B$15&gt;3,"Name, Vorname","")</f>
        <v/>
      </c>
      <c r="D29" s="4" t="str">
        <f>IF(Anmeldung!$B$15&gt;3,"Geb.-Datum","")</f>
        <v/>
      </c>
    </row>
    <row r="30" spans="2:4" x14ac:dyDescent="0.35">
      <c r="B30" s="3" t="str">
        <f>IF(Anmeldung!$B$15&gt;3,"Spieler 3:","")</f>
        <v/>
      </c>
      <c r="C30" s="4" t="str">
        <f>IF(Anmeldung!$B$15&gt;3,"Name, Vorname","")</f>
        <v/>
      </c>
      <c r="D30" s="4" t="str">
        <f>IF(Anmeldung!$B$15&gt;3,"Geb.-Datum","")</f>
        <v/>
      </c>
    </row>
    <row r="31" spans="2:4" x14ac:dyDescent="0.35">
      <c r="B31" s="3" t="str">
        <f>IF(Anmeldung!$B$15&gt;3,"Spieler 4:","")</f>
        <v/>
      </c>
      <c r="C31" s="4" t="str">
        <f>IF(Anmeldung!$B$15&gt;3,"Name, Vorname","")</f>
        <v/>
      </c>
      <c r="D31" s="4" t="str">
        <f>IF(Anmeldung!$B$15&gt;3,"Geb.-Datum","")</f>
        <v/>
      </c>
    </row>
    <row r="32" spans="2:4" x14ac:dyDescent="0.35">
      <c r="B32" s="3" t="str">
        <f>IF(Anmeldung!$B$15&gt;3,"Spieler 5:","")</f>
        <v/>
      </c>
      <c r="C32" s="4" t="str">
        <f>IF(Anmeldung!$B$15&gt;3,"Name, Vorname","")</f>
        <v/>
      </c>
      <c r="D32" s="4" t="str">
        <f>IF(Anmeldung!$B$15&gt;3,"Geb.-Datum","")</f>
        <v/>
      </c>
    </row>
    <row r="33" spans="2:4" x14ac:dyDescent="0.35">
      <c r="B33" s="3" t="str">
        <f>IF(Anmeldung!$B$15&gt;3,"Spieler 6:","")</f>
        <v/>
      </c>
      <c r="C33" s="4" t="str">
        <f>IF(Anmeldung!$B$15&gt;3,"Name, Vorname","")</f>
        <v/>
      </c>
      <c r="D33" s="4" t="str">
        <f>IF(Anmeldung!$B$15&gt;3,"Geb.-Datum","")</f>
        <v/>
      </c>
    </row>
  </sheetData>
  <sheetProtection algorithmName="SHA-512" hashValue="bliDT7xJ4JAuJH6R4+kzbxJ0mfaWb6eB6WeiSo5nVAiyNyv7NCInzFkcpgbSK8TyFNlz6LaD/llmpufR2/KbOA==" saltValue="owVvTJ4Yot5vFq3EjHkIAg==" spinCount="100000" sheet="1" objects="1" scenarios="1"/>
  <conditionalFormatting sqref="B3:B33">
    <cfRule type="containsText" dxfId="2" priority="1" operator="containsText" text="Team">
      <formula>NOT(ISERROR(SEARCH("Team",B3)))</formula>
    </cfRule>
    <cfRule type="containsText" dxfId="1" priority="2" operator="containsText" text="Spieler">
      <formula>NOT(ISERROR(SEARCH("Spieler",B3)))</formula>
    </cfRule>
  </conditionalFormatting>
  <conditionalFormatting sqref="C4:D33">
    <cfRule type="cellIs" dxfId="0" priority="3" operator="notEqual">
      <formula>""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Anmeldung</vt:lpstr>
      <vt:lpstr>Youngsters</vt:lpstr>
      <vt:lpstr>Jugend</vt:lpstr>
      <vt:lpstr>Damen</vt:lpstr>
      <vt:lpstr>Offen</vt:lpstr>
    </vt:vector>
  </TitlesOfParts>
  <Company>BMW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CT-2026 Anmeldung Mannschaften</dc:title>
  <dc:subject>CT-16</dc:subject>
  <dc:creator>Demmelmayr Peter</dc:creator>
  <cp:lastModifiedBy>Peter Demmelmayr</cp:lastModifiedBy>
  <dcterms:created xsi:type="dcterms:W3CDTF">2015-08-11T11:55:16Z</dcterms:created>
  <dcterms:modified xsi:type="dcterms:W3CDTF">2026-07-30T13:41:03Z</dcterms:modified>
</cp:coreProperties>
</file>